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<sst xmlns="http://schemas.openxmlformats.org/spreadsheetml/2006/main" count="317" uniqueCount="255">
  <si>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</si>
  <si>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</si>
  <si>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</si>
  <si>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</si>
  <si>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</si>
  <si>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</si>
  <si>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</si>
  <si>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</si>
  <si>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</si>
  <si>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</si>
  <si>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</si>
  <si>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</si>
  <si>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</si>
  <si>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</si>
  <si>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</si>
  <si>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</si>
  <si>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</si>
  <si>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</si>
  <si>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</si>
  <si>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</si>
  <si>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</si>
  <si>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</si>
  <si>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</si>
  <si>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</si>
  <si>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</si>
  <si>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</si>
  <si>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</si>
  <si>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</si>
  <si>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</si>
  <si>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</si>
  <si>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</si>
  <si>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</si>
  <si>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</si>
  <si>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</si>
  <si>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</si>
  <si>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</si>
  <si>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</si>
  <si>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</si>
  <si>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</si>
  <si>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</si>
  <si>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</si>
  <si>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</si>
  <si>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</si>
  <si>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</si>
  <si>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</si>
  <si>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</si>
  <si>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</si>
  <si>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</si>
  <si>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</si>
  <si>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</si>
  <si>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</si>
  <si>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</si>
  <si>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</si>
  <si>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</si>
  <si>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</si>
  <si>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</si>
  <si>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</si>
  <si>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</si>
  <si>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</si>
  <si>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</si>
  <si>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</si>
  <si>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</si>
  <si>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</si>
  <si>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</si>
  <si>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</si>
  <si>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</si>
  <si>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</si>
  <si>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</si>
  <si>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</si>
  <si>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</si>
  <si>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</si>
  <si>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</si>
  <si>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</si>
  <si>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</si>
  <si>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</si>
  <si>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</si>
  <si>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</si>
  <si>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</si>
  <si>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</si>
  <si>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</si>
  <si>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</si>
  <si>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</si>
  <si>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</si>
  <si>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</si>
  <si>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</si>
  <si>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</si>
  <si>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</si>
  <si>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</si>
  <si>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</si>
  <si>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</si>
  <si>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</si>
  <si>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</si>
  <si>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</si>
  <si>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</si>
  <si>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</si>
  <si>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</si>
  <si>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</si>
  <si>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</si>
  <si>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</si>
  <si>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</si>
  <si>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</si>
  <si>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</si>
  <si>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</si>
  <si>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</si>
  <si>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</si>
  <si>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</si>
  <si>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</si>
  <si>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</si>
  <si>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</si>
  <si>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</si>
  <si>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</si>
  <si>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</si>
  <si>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</si>
  <si>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</si>
  <si>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</si>
  <si>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</si>
  <si>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</si>
  <si>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</si>
  <si>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</si>
  <si>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</si>
  <si>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</si>
  <si>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</si>
  <si>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</si>
  <si>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</si>
  <si>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</si>
  <si>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</si>
  <si>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</si>
  <si>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</si>
  <si>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</si>
  <si>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</si>
  <si>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</si>
  <si>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</si>
  <si>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</si>
  <si>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</si>
  <si>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</si>
  <si>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</si>
  <si>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</si>
  <si>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</si>
  <si>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</si>
  <si>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</si>
  <si>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</si>
  <si>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</si>
  <si>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</si>
  <si>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</si>
  <si>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</si>
  <si>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</si>
  <si>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</si>
  <si>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</si>
  <si>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</si>
  <si>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</si>
  <si>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</si>
  <si>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</si>
  <si>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</si>
  <si>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</si>
  <si>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</si>
  <si>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</si>
  <si>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</si>
  <si>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</si>
  <si>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</si>
  <si>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</si>
  <si>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</si>
  <si>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</si>
  <si>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</si>
  <si>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</si>
  <si>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</si>
  <si>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</si>
  <si>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</si>
  <si>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</si>
  <si>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</si>
  <si>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</si>
  <si>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</si>
  <si>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</si>
  <si>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</si>
  <si>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</si>
  <si>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</si>
  <si>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</si>
  <si>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</si>
  <si>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</si>
  <si>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</si>
  <si>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</si>
  <si>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</si>
  <si>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</si>
  <si>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</si>
  <si>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</si>
  <si>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</si>
  <si>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</si>
  <si>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</si>
  <si>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</si>
  <si>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</si>
  <si>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</si>
  <si>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</si>
  <si>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</si>
  <si>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</si>
  <si>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</si>
  <si>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</si>
  <si>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</si>
  <si>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</si>
  <si>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</si>
  <si>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</si>
  <si>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</si>
  <si>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</si>
  <si>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</si>
  <si>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</si>
  <si>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</si>
  <si>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</si>
  <si>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</si>
  <si>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</si>
  <si>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</si>
  <si>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</si>
  <si>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</si>
  <si>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</si>
  <si>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</si>
  <si>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</si>
  <si>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</si>
  <si>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</si>
  <si>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</si>
  <si>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</si>
  <si>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</si>
  <si>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</si>
  <si>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</si>
  <si>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</si>
  <si>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</si>
  <si>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</si>
  <si>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</si>
  <si>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</si>
  <si>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</si>
  <si>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</si>
  <si>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</si>
  <si>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</si>
  <si>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</si>
  <si>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</si>
  <si>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</si>
  <si>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</si>
  <si>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</si>
  <si>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</si>
  <si>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</si>
  <si>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</si>
  <si>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</si>
  <si>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</si>
  <si>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</si>
  <si>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</si>
  <si>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</si>
  <si>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</si>
  <si>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</si>
  <si>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</si>
  <si>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</si>
  <si>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</si>
  <si>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Голова суду                                 Касап В.М.</t>
  </si>
  <si>
    <t xml:space="preserve">                     Ковальчук О.А.</t>
  </si>
  <si>
    <t>(0382) 64-15-77</t>
  </si>
  <si>
    <t>6 січня 2017 року</t>
  </si>
  <si>
    <t>inbox@adm.court.gov.ua</t>
  </si>
  <si>
    <t>Хмельницький окружний адміністративний суд</t>
  </si>
  <si>
    <t>інд. 2900, м. Хмельницький, вул. Козацька 42</t>
  </si>
  <si>
    <t>2016 рік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</si>
</sst>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6">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45</v>
      </c>
      <c r="D1" s="142">
        <v>5</v>
      </c>
      <c r="E1" s="141">
        <v>3</v>
      </c>
      <c r="F1" s="141">
        <v>0</v>
      </c>
      <c r="G1" s="141">
        <v>45</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2819</v>
      </c>
      <c r="F10" s="170">
        <v>2777</v>
      </c>
      <c r="G10" s="170">
        <v>2680</v>
      </c>
      <c r="H10" s="170">
        <v>851</v>
      </c>
      <c r="I10" s="170">
        <v>39</v>
      </c>
      <c r="J10" s="170">
        <v>82</v>
      </c>
      <c r="K10" s="170">
        <v>1698</v>
      </c>
      <c r="L10" s="170">
        <v>0</v>
      </c>
      <c r="M10" s="170">
        <v>139</v>
      </c>
      <c r="N10" s="170">
        <v>32</v>
      </c>
      <c r="O10" s="43"/>
      <c r="P10" s="43"/>
      <c r="Q10" s="43"/>
      <c r="R10" s="43"/>
      <c r="S10" s="43"/>
      <c r="T10" s="43"/>
      <c r="U10" s="43"/>
      <c r="V10" s="32"/>
    </row>
    <row r="11" spans="1:22" ht="18.75" customHeight="1">
      <c r="A11" s="101">
        <v>2</v>
      </c>
      <c r="B11" s="67"/>
      <c r="C11" s="215" t="s">
        <v>146</v>
      </c>
      <c r="D11" s="215"/>
      <c r="E11" s="171">
        <v>9</v>
      </c>
      <c r="F11" s="171">
        <v>9</v>
      </c>
      <c r="G11" s="171">
        <v>9</v>
      </c>
      <c r="H11" s="171">
        <v>5</v>
      </c>
      <c r="I11" s="171">
        <v>1</v>
      </c>
      <c r="J11" s="171">
        <v>0</v>
      </c>
      <c r="K11" s="171">
        <v>3</v>
      </c>
      <c r="L11" s="171">
        <v>0</v>
      </c>
      <c r="M11" s="171">
        <v>0</v>
      </c>
      <c r="N11" s="171">
        <v>0</v>
      </c>
      <c r="O11" s="43"/>
      <c r="P11" s="43"/>
      <c r="Q11" s="43"/>
      <c r="R11" s="43"/>
      <c r="S11" s="43"/>
      <c r="T11" s="43"/>
      <c r="U11" s="43"/>
      <c r="V11" s="32"/>
    </row>
    <row r="12" spans="1:21" ht="18.75" customHeight="1">
      <c r="A12" s="101">
        <v>3</v>
      </c>
      <c r="B12" s="67"/>
      <c r="C12" s="192" t="s">
        <v>177</v>
      </c>
      <c r="D12" s="192"/>
      <c r="E12" s="170">
        <v>2</v>
      </c>
      <c r="F12" s="170">
        <v>2</v>
      </c>
      <c r="G12" s="170">
        <v>2</v>
      </c>
      <c r="H12" s="172" t="s">
        <v>154</v>
      </c>
      <c r="I12" s="172" t="s">
        <v>154</v>
      </c>
      <c r="J12" s="170">
        <v>0</v>
      </c>
      <c r="K12" s="170">
        <v>2</v>
      </c>
      <c r="L12" s="170">
        <v>0</v>
      </c>
      <c r="M12" s="170">
        <v>0</v>
      </c>
      <c r="N12" s="173" t="s">
        <v>154</v>
      </c>
      <c r="O12" s="81"/>
      <c r="P12" s="82"/>
      <c r="Q12" s="82"/>
      <c r="R12" s="82"/>
      <c r="S12" s="82"/>
      <c r="T12" s="82"/>
      <c r="U12" s="82"/>
    </row>
    <row r="13" spans="1:21" ht="21" customHeight="1">
      <c r="A13" s="101">
        <v>4</v>
      </c>
      <c r="B13" s="67"/>
      <c r="C13" s="196" t="s">
        <v>124</v>
      </c>
      <c r="D13" s="69" t="s">
        <v>141</v>
      </c>
      <c r="E13" s="171">
        <v>2</v>
      </c>
      <c r="F13" s="171">
        <v>2</v>
      </c>
      <c r="G13" s="171">
        <v>2</v>
      </c>
      <c r="H13" s="172" t="s">
        <v>154</v>
      </c>
      <c r="I13" s="172" t="s">
        <v>154</v>
      </c>
      <c r="J13" s="171">
        <v>0</v>
      </c>
      <c r="K13" s="171">
        <v>2</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303</v>
      </c>
      <c r="F15" s="170">
        <v>296</v>
      </c>
      <c r="G15" s="170">
        <v>289</v>
      </c>
      <c r="H15" s="170">
        <v>14</v>
      </c>
      <c r="I15" s="170">
        <v>2</v>
      </c>
      <c r="J15" s="170">
        <v>115</v>
      </c>
      <c r="K15" s="170">
        <v>158</v>
      </c>
      <c r="L15" s="170">
        <f>SUM(L16:L21)</f>
        <v>0</v>
      </c>
      <c r="M15" s="170">
        <v>14</v>
      </c>
      <c r="N15" s="173" t="s">
        <v>154</v>
      </c>
      <c r="O15" s="81"/>
      <c r="P15" s="82"/>
      <c r="Q15" s="82"/>
      <c r="R15" s="82"/>
      <c r="S15" s="82"/>
      <c r="T15" s="82"/>
      <c r="U15" s="82"/>
    </row>
    <row r="16" spans="1:21" s="3" customFormat="1" ht="19.5" customHeight="1">
      <c r="A16" s="118">
        <v>7</v>
      </c>
      <c r="B16" s="119"/>
      <c r="C16" s="193" t="s">
        <v>140</v>
      </c>
      <c r="D16" s="69" t="s">
        <v>142</v>
      </c>
      <c r="E16" s="171">
        <v>0</v>
      </c>
      <c r="F16" s="171">
        <v>0</v>
      </c>
      <c r="G16" s="171">
        <v>0</v>
      </c>
      <c r="H16" s="172" t="s">
        <v>154</v>
      </c>
      <c r="I16" s="172" t="s">
        <v>154</v>
      </c>
      <c r="J16" s="171">
        <v>0</v>
      </c>
      <c r="K16" s="171">
        <v>0</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84</v>
      </c>
      <c r="F18" s="171">
        <v>84</v>
      </c>
      <c r="G18" s="171">
        <v>83</v>
      </c>
      <c r="H18" s="172" t="s">
        <v>154</v>
      </c>
      <c r="I18" s="172" t="s">
        <v>154</v>
      </c>
      <c r="J18" s="171">
        <v>61</v>
      </c>
      <c r="K18" s="171">
        <v>22</v>
      </c>
      <c r="L18" s="171">
        <v>0</v>
      </c>
      <c r="M18" s="171">
        <v>1</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5</v>
      </c>
      <c r="F20" s="171">
        <v>5</v>
      </c>
      <c r="G20" s="171">
        <v>5</v>
      </c>
      <c r="H20" s="172" t="s">
        <v>154</v>
      </c>
      <c r="I20" s="172" t="s">
        <v>154</v>
      </c>
      <c r="J20" s="171">
        <v>1</v>
      </c>
      <c r="K20" s="171">
        <v>4</v>
      </c>
      <c r="L20" s="171">
        <v>0</v>
      </c>
      <c r="M20" s="171">
        <v>0</v>
      </c>
      <c r="N20" s="172" t="s">
        <v>154</v>
      </c>
      <c r="O20" s="120"/>
      <c r="P20" s="121"/>
      <c r="Q20" s="121"/>
      <c r="R20" s="24"/>
      <c r="S20" s="82"/>
      <c r="T20" s="82"/>
      <c r="U20" s="82"/>
    </row>
    <row r="21" spans="1:21" s="3" customFormat="1" ht="21" customHeight="1">
      <c r="A21" s="118">
        <v>12</v>
      </c>
      <c r="B21" s="119"/>
      <c r="C21" s="193"/>
      <c r="D21" s="69" t="s">
        <v>122</v>
      </c>
      <c r="E21" s="171">
        <v>214</v>
      </c>
      <c r="F21" s="171">
        <v>207</v>
      </c>
      <c r="G21" s="171">
        <v>201</v>
      </c>
      <c r="H21" s="171">
        <v>14</v>
      </c>
      <c r="I21" s="171">
        <v>2</v>
      </c>
      <c r="J21" s="171">
        <v>53</v>
      </c>
      <c r="K21" s="171">
        <v>132</v>
      </c>
      <c r="L21" s="171">
        <v>0</v>
      </c>
      <c r="M21" s="171">
        <v>13</v>
      </c>
      <c r="N21" s="173" t="s">
        <v>154</v>
      </c>
      <c r="O21" s="120"/>
      <c r="P21" s="121"/>
      <c r="Q21" s="121"/>
      <c r="R21" s="24"/>
      <c r="S21" s="82"/>
      <c r="T21" s="82"/>
      <c r="U21" s="82"/>
    </row>
    <row r="22" spans="1:21" ht="30" customHeight="1">
      <c r="A22" s="101">
        <v>13</v>
      </c>
      <c r="B22" s="67"/>
      <c r="C22" s="192" t="s">
        <v>147</v>
      </c>
      <c r="D22" s="192"/>
      <c r="E22" s="174">
        <v>30</v>
      </c>
      <c r="F22" s="174">
        <v>28</v>
      </c>
      <c r="G22" s="174">
        <v>29</v>
      </c>
      <c r="H22" s="173" t="s">
        <v>154</v>
      </c>
      <c r="I22" s="173" t="s">
        <v>154</v>
      </c>
      <c r="J22" s="173" t="s">
        <v>154</v>
      </c>
      <c r="K22" s="173" t="s">
        <v>154</v>
      </c>
      <c r="L22" s="170">
        <v>0</v>
      </c>
      <c r="M22" s="174">
        <v>1</v>
      </c>
      <c r="N22" s="173" t="s">
        <v>154</v>
      </c>
      <c r="O22" s="43"/>
      <c r="P22" s="43"/>
      <c r="Q22" s="43"/>
      <c r="R22" s="43"/>
      <c r="S22" s="43"/>
      <c r="T22" s="43"/>
      <c r="U22" s="43"/>
    </row>
    <row r="23" spans="1:14" ht="20.25" customHeight="1">
      <c r="A23" s="101">
        <v>14</v>
      </c>
      <c r="B23" s="67"/>
      <c r="C23" s="219" t="s">
        <v>13</v>
      </c>
      <c r="D23" s="220"/>
      <c r="E23" s="175">
        <f>SUM(E10,E12,E15,E22)</f>
        <v>3154</v>
      </c>
      <c r="F23" s="175">
        <f>SUM(F10,F12,F15,F22)</f>
        <v>3103</v>
      </c>
      <c r="G23" s="175">
        <f>SUM(G10,G12,G15,G22)</f>
        <v>3000</v>
      </c>
      <c r="H23" s="175">
        <f>SUM(H10,H15)</f>
        <v>865</v>
      </c>
      <c r="I23" s="175">
        <f>SUM(I10,I15)</f>
        <v>41</v>
      </c>
      <c r="J23" s="175">
        <f>SUM(J10,J12,J15)</f>
        <v>197</v>
      </c>
      <c r="K23" s="175">
        <f>SUM(K10,K12,K15)</f>
        <v>1858</v>
      </c>
      <c r="L23" s="175">
        <f>SUM(L10,L12,L15,L22)</f>
        <v>0</v>
      </c>
      <c r="M23" s="175">
        <f>SUM(M10,M12,M15,M22)</f>
        <v>154</v>
      </c>
      <c r="N23" s="175">
        <f>SUM(N10)</f>
        <v>32</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1965</v>
      </c>
      <c r="G31" s="176">
        <v>1818</v>
      </c>
      <c r="H31" s="176">
        <v>1710</v>
      </c>
      <c r="I31" s="176">
        <v>1534</v>
      </c>
      <c r="J31" s="176">
        <v>1167</v>
      </c>
      <c r="K31" s="176">
        <v>29</v>
      </c>
      <c r="L31" s="176">
        <v>129</v>
      </c>
      <c r="M31" s="176">
        <v>235</v>
      </c>
      <c r="N31" s="176">
        <v>255</v>
      </c>
      <c r="O31" s="116"/>
    </row>
    <row r="32" spans="1:14" ht="17.25" customHeight="1">
      <c r="A32" s="101">
        <v>2</v>
      </c>
      <c r="C32" s="215" t="s">
        <v>126</v>
      </c>
      <c r="D32" s="215"/>
      <c r="E32" s="215"/>
      <c r="F32" s="177">
        <v>3</v>
      </c>
      <c r="G32" s="177">
        <v>3</v>
      </c>
      <c r="H32" s="177">
        <v>3</v>
      </c>
      <c r="I32" s="177">
        <v>2</v>
      </c>
      <c r="J32" s="177">
        <v>2</v>
      </c>
      <c r="K32" s="177">
        <v>1</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&amp;LA9F192DB&amp;Cмісцеві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8" t="s">
        <v>134</v>
      </c>
      <c r="B2" s="228"/>
      <c r="C2" s="228"/>
      <c r="D2" s="228"/>
      <c r="E2" s="228"/>
      <c r="F2" s="228"/>
      <c r="G2" s="228"/>
      <c r="H2" s="228"/>
      <c r="I2" s="228"/>
      <c r="J2" s="228"/>
      <c r="K2" s="228"/>
      <c r="L2" s="228"/>
      <c r="M2" s="228"/>
      <c r="N2" s="228"/>
      <c r="O2" s="22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9" t="s">
        <v>1</v>
      </c>
      <c r="B4" s="232" t="s">
        <v>15</v>
      </c>
      <c r="C4" s="239" t="s">
        <v>148</v>
      </c>
      <c r="D4" s="239" t="s">
        <v>149</v>
      </c>
      <c r="E4" s="238" t="s">
        <v>158</v>
      </c>
      <c r="F4" s="238"/>
      <c r="G4" s="238"/>
      <c r="H4" s="238"/>
      <c r="I4" s="238"/>
      <c r="J4" s="238"/>
      <c r="K4" s="238" t="s">
        <v>159</v>
      </c>
      <c r="L4" s="238"/>
      <c r="M4" s="235" t="s">
        <v>161</v>
      </c>
      <c r="N4" s="236"/>
      <c r="O4" s="237"/>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0"/>
      <c r="B5" s="233"/>
      <c r="C5" s="240"/>
      <c r="D5" s="240"/>
      <c r="E5" s="221" t="s">
        <v>108</v>
      </c>
      <c r="F5" s="223" t="s">
        <v>0</v>
      </c>
      <c r="G5" s="224"/>
      <c r="H5" s="224"/>
      <c r="I5" s="224"/>
      <c r="J5" s="225"/>
      <c r="K5" s="238"/>
      <c r="L5" s="238"/>
      <c r="M5" s="234" t="s">
        <v>120</v>
      </c>
      <c r="N5" s="234" t="s">
        <v>121</v>
      </c>
      <c r="O5" s="226"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1"/>
      <c r="B6" s="233"/>
      <c r="C6" s="241"/>
      <c r="D6" s="241"/>
      <c r="E6" s="222"/>
      <c r="F6" s="60" t="s">
        <v>16</v>
      </c>
      <c r="G6" s="60" t="s">
        <v>163</v>
      </c>
      <c r="H6" s="60" t="s">
        <v>17</v>
      </c>
      <c r="I6" s="60" t="s">
        <v>18</v>
      </c>
      <c r="J6" s="60" t="s">
        <v>19</v>
      </c>
      <c r="K6" s="59" t="s">
        <v>108</v>
      </c>
      <c r="L6" s="61" t="s">
        <v>156</v>
      </c>
      <c r="M6" s="234"/>
      <c r="N6" s="234"/>
      <c r="O6" s="227"/>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3</v>
      </c>
      <c r="E8" s="178">
        <v>3</v>
      </c>
      <c r="F8" s="178">
        <v>3</v>
      </c>
      <c r="G8" s="178">
        <v>2</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0</v>
      </c>
      <c r="D9" s="178">
        <v>12</v>
      </c>
      <c r="E9" s="178">
        <v>12</v>
      </c>
      <c r="F9" s="178">
        <v>9</v>
      </c>
      <c r="G9" s="178">
        <v>4</v>
      </c>
      <c r="H9" s="179">
        <v>2</v>
      </c>
      <c r="I9" s="179">
        <v>1</v>
      </c>
      <c r="J9" s="179">
        <v>0</v>
      </c>
      <c r="K9" s="179">
        <v>0</v>
      </c>
      <c r="L9" s="179">
        <v>0</v>
      </c>
      <c r="M9" s="183">
        <v>5000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0</v>
      </c>
      <c r="D10" s="180">
        <v>9</v>
      </c>
      <c r="E10" s="180">
        <v>9</v>
      </c>
      <c r="F10" s="180">
        <v>7</v>
      </c>
      <c r="G10" s="180">
        <v>2</v>
      </c>
      <c r="H10" s="181">
        <v>1</v>
      </c>
      <c r="I10" s="181">
        <v>1</v>
      </c>
      <c r="J10" s="181">
        <v>0</v>
      </c>
      <c r="K10" s="181">
        <v>0</v>
      </c>
      <c r="L10" s="181">
        <v>0</v>
      </c>
      <c r="M10" s="184">
        <v>5000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2</v>
      </c>
      <c r="E11" s="180">
        <v>2</v>
      </c>
      <c r="F11" s="180">
        <v>2</v>
      </c>
      <c r="G11" s="180">
        <v>2</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14</v>
      </c>
      <c r="D12" s="178">
        <v>210</v>
      </c>
      <c r="E12" s="178">
        <v>196</v>
      </c>
      <c r="F12" s="178">
        <v>177</v>
      </c>
      <c r="G12" s="178">
        <v>144</v>
      </c>
      <c r="H12" s="179">
        <v>0</v>
      </c>
      <c r="I12" s="179">
        <v>1</v>
      </c>
      <c r="J12" s="179">
        <v>18</v>
      </c>
      <c r="K12" s="179">
        <v>28</v>
      </c>
      <c r="L12" s="179">
        <v>1</v>
      </c>
      <c r="M12" s="183">
        <v>353834</v>
      </c>
      <c r="N12" s="183">
        <v>350580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10</v>
      </c>
      <c r="D13" s="180">
        <v>147</v>
      </c>
      <c r="E13" s="180">
        <v>138</v>
      </c>
      <c r="F13" s="180">
        <v>128</v>
      </c>
      <c r="G13" s="180">
        <v>111</v>
      </c>
      <c r="H13" s="181">
        <v>0</v>
      </c>
      <c r="I13" s="181">
        <v>0</v>
      </c>
      <c r="J13" s="181">
        <v>10</v>
      </c>
      <c r="K13" s="181">
        <v>19</v>
      </c>
      <c r="L13" s="181">
        <v>1</v>
      </c>
      <c r="M13" s="184">
        <v>551</v>
      </c>
      <c r="N13" s="184">
        <v>551</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8</v>
      </c>
      <c r="E14" s="180">
        <v>0</v>
      </c>
      <c r="F14" s="180">
        <v>0</v>
      </c>
      <c r="G14" s="180">
        <v>0</v>
      </c>
      <c r="H14" s="181">
        <v>0</v>
      </c>
      <c r="I14" s="181">
        <v>0</v>
      </c>
      <c r="J14" s="181">
        <v>0</v>
      </c>
      <c r="K14" s="181">
        <v>8</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8</v>
      </c>
      <c r="D15" s="180">
        <v>133</v>
      </c>
      <c r="E15" s="180">
        <v>132</v>
      </c>
      <c r="F15" s="180">
        <v>124</v>
      </c>
      <c r="G15" s="180">
        <v>107</v>
      </c>
      <c r="H15" s="181">
        <v>0</v>
      </c>
      <c r="I15" s="181">
        <v>0</v>
      </c>
      <c r="J15" s="181">
        <v>8</v>
      </c>
      <c r="K15" s="181">
        <v>9</v>
      </c>
      <c r="L15" s="181">
        <v>0</v>
      </c>
      <c r="M15" s="184">
        <v>551</v>
      </c>
      <c r="N15" s="184">
        <v>551</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2</v>
      </c>
      <c r="E16" s="180">
        <v>2</v>
      </c>
      <c r="F16" s="180">
        <v>1</v>
      </c>
      <c r="G16" s="180">
        <v>1</v>
      </c>
      <c r="H16" s="181">
        <v>0</v>
      </c>
      <c r="I16" s="181">
        <v>0</v>
      </c>
      <c r="J16" s="181">
        <v>1</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3</v>
      </c>
      <c r="E20" s="180">
        <v>2</v>
      </c>
      <c r="F20" s="180">
        <v>2</v>
      </c>
      <c r="G20" s="180">
        <v>2</v>
      </c>
      <c r="H20" s="181">
        <v>0</v>
      </c>
      <c r="I20" s="181">
        <v>0</v>
      </c>
      <c r="J20" s="181">
        <v>0</v>
      </c>
      <c r="K20" s="181">
        <v>1</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3</v>
      </c>
      <c r="E21" s="180">
        <v>3</v>
      </c>
      <c r="F21" s="180">
        <v>2</v>
      </c>
      <c r="G21" s="180">
        <v>1</v>
      </c>
      <c r="H21" s="181">
        <v>0</v>
      </c>
      <c r="I21" s="181">
        <v>0</v>
      </c>
      <c r="J21" s="181">
        <v>1</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3</v>
      </c>
      <c r="E23" s="180">
        <v>2</v>
      </c>
      <c r="F23" s="180">
        <v>0</v>
      </c>
      <c r="G23" s="180">
        <v>0</v>
      </c>
      <c r="H23" s="181">
        <v>0</v>
      </c>
      <c r="I23" s="181">
        <v>0</v>
      </c>
      <c r="J23" s="181">
        <v>2</v>
      </c>
      <c r="K23" s="181">
        <v>1</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4</v>
      </c>
      <c r="D24" s="180">
        <v>53</v>
      </c>
      <c r="E24" s="180">
        <v>50</v>
      </c>
      <c r="F24" s="180">
        <v>44</v>
      </c>
      <c r="G24" s="180">
        <v>29</v>
      </c>
      <c r="H24" s="181">
        <v>0</v>
      </c>
      <c r="I24" s="181">
        <v>1</v>
      </c>
      <c r="J24" s="181">
        <v>5</v>
      </c>
      <c r="K24" s="181">
        <v>7</v>
      </c>
      <c r="L24" s="181">
        <v>0</v>
      </c>
      <c r="M24" s="184">
        <v>353283</v>
      </c>
      <c r="N24" s="184">
        <v>350029</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1</v>
      </c>
      <c r="E25" s="180">
        <v>1</v>
      </c>
      <c r="F25" s="180">
        <v>1</v>
      </c>
      <c r="G25" s="180">
        <v>1</v>
      </c>
      <c r="H25" s="181">
        <v>0</v>
      </c>
      <c r="I25" s="181">
        <v>0</v>
      </c>
      <c r="J25" s="181">
        <v>0</v>
      </c>
      <c r="K25" s="181">
        <v>0</v>
      </c>
      <c r="L25" s="181">
        <v>0</v>
      </c>
      <c r="M25" s="184">
        <v>3330</v>
      </c>
      <c r="N25" s="184">
        <v>3330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4</v>
      </c>
      <c r="D26" s="180">
        <v>48</v>
      </c>
      <c r="E26" s="180">
        <v>47</v>
      </c>
      <c r="F26" s="180">
        <v>43</v>
      </c>
      <c r="G26" s="180">
        <v>28</v>
      </c>
      <c r="H26" s="181">
        <v>0</v>
      </c>
      <c r="I26" s="181">
        <v>1</v>
      </c>
      <c r="J26" s="181">
        <v>3</v>
      </c>
      <c r="K26" s="181">
        <v>5</v>
      </c>
      <c r="L26" s="181">
        <v>0</v>
      </c>
      <c r="M26" s="184">
        <v>349953</v>
      </c>
      <c r="N26" s="184">
        <v>346699</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5</v>
      </c>
      <c r="D30" s="178">
        <v>88</v>
      </c>
      <c r="E30" s="178">
        <v>84</v>
      </c>
      <c r="F30" s="178">
        <v>73</v>
      </c>
      <c r="G30" s="178">
        <v>52</v>
      </c>
      <c r="H30" s="179">
        <v>3</v>
      </c>
      <c r="I30" s="179">
        <v>0</v>
      </c>
      <c r="J30" s="179">
        <v>8</v>
      </c>
      <c r="K30" s="179">
        <v>9</v>
      </c>
      <c r="L30" s="179">
        <v>1</v>
      </c>
      <c r="M30" s="183">
        <v>60278</v>
      </c>
      <c r="N30" s="183">
        <v>21778</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3</v>
      </c>
      <c r="D31" s="180">
        <v>72</v>
      </c>
      <c r="E31" s="180">
        <v>67</v>
      </c>
      <c r="F31" s="180">
        <v>58</v>
      </c>
      <c r="G31" s="180">
        <v>39</v>
      </c>
      <c r="H31" s="181">
        <v>2</v>
      </c>
      <c r="I31" s="181">
        <v>0</v>
      </c>
      <c r="J31" s="181">
        <v>7</v>
      </c>
      <c r="K31" s="181">
        <v>8</v>
      </c>
      <c r="L31" s="181">
        <v>1</v>
      </c>
      <c r="M31" s="184">
        <v>5000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v>
      </c>
      <c r="D32" s="180">
        <v>7</v>
      </c>
      <c r="E32" s="180">
        <v>7</v>
      </c>
      <c r="F32" s="180">
        <v>6</v>
      </c>
      <c r="G32" s="180">
        <v>4</v>
      </c>
      <c r="H32" s="181">
        <v>1</v>
      </c>
      <c r="I32" s="181">
        <v>0</v>
      </c>
      <c r="J32" s="181">
        <v>0</v>
      </c>
      <c r="K32" s="181">
        <v>1</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2</v>
      </c>
      <c r="D33" s="180">
        <v>62</v>
      </c>
      <c r="E33" s="180">
        <v>58</v>
      </c>
      <c r="F33" s="180">
        <v>50</v>
      </c>
      <c r="G33" s="180">
        <v>34</v>
      </c>
      <c r="H33" s="181">
        <v>1</v>
      </c>
      <c r="I33" s="181">
        <v>0</v>
      </c>
      <c r="J33" s="181">
        <v>7</v>
      </c>
      <c r="K33" s="181">
        <v>6</v>
      </c>
      <c r="L33" s="181">
        <v>1</v>
      </c>
      <c r="M33" s="184">
        <v>5000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v>
      </c>
      <c r="D34" s="180">
        <v>7</v>
      </c>
      <c r="E34" s="180">
        <v>7</v>
      </c>
      <c r="F34" s="180">
        <v>7</v>
      </c>
      <c r="G34" s="180">
        <v>6</v>
      </c>
      <c r="H34" s="181">
        <v>0</v>
      </c>
      <c r="I34" s="181">
        <v>0</v>
      </c>
      <c r="J34" s="181">
        <v>0</v>
      </c>
      <c r="K34" s="181">
        <v>1</v>
      </c>
      <c r="L34" s="181">
        <v>0</v>
      </c>
      <c r="M34" s="184">
        <v>1378</v>
      </c>
      <c r="N34" s="184">
        <v>1378</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3</v>
      </c>
      <c r="E35" s="180">
        <v>2</v>
      </c>
      <c r="F35" s="180">
        <v>2</v>
      </c>
      <c r="G35" s="180">
        <v>1</v>
      </c>
      <c r="H35" s="181">
        <v>0</v>
      </c>
      <c r="I35" s="181">
        <v>0</v>
      </c>
      <c r="J35" s="181">
        <v>0</v>
      </c>
      <c r="K35" s="181">
        <v>1</v>
      </c>
      <c r="L35" s="181">
        <v>0</v>
      </c>
      <c r="M35" s="184">
        <v>1378</v>
      </c>
      <c r="N35" s="184">
        <v>1378</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1</v>
      </c>
      <c r="D36" s="180">
        <v>0</v>
      </c>
      <c r="E36" s="180">
        <v>1</v>
      </c>
      <c r="F36" s="180">
        <v>1</v>
      </c>
      <c r="G36" s="180">
        <v>1</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2</v>
      </c>
      <c r="E37" s="180">
        <v>2</v>
      </c>
      <c r="F37" s="180">
        <v>1</v>
      </c>
      <c r="G37" s="180">
        <v>1</v>
      </c>
      <c r="H37" s="181">
        <v>1</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1</v>
      </c>
      <c r="D38" s="180">
        <v>0</v>
      </c>
      <c r="E38" s="180">
        <v>1</v>
      </c>
      <c r="F38" s="180">
        <v>1</v>
      </c>
      <c r="G38" s="180">
        <v>1</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1</v>
      </c>
      <c r="E39" s="180">
        <v>1</v>
      </c>
      <c r="F39" s="180">
        <v>1</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6</v>
      </c>
      <c r="E40" s="180">
        <v>6</v>
      </c>
      <c r="F40" s="180">
        <v>5</v>
      </c>
      <c r="G40" s="180">
        <v>5</v>
      </c>
      <c r="H40" s="181">
        <v>0</v>
      </c>
      <c r="I40" s="181">
        <v>0</v>
      </c>
      <c r="J40" s="181">
        <v>1</v>
      </c>
      <c r="K40" s="181">
        <v>0</v>
      </c>
      <c r="L40" s="181">
        <v>0</v>
      </c>
      <c r="M40" s="184">
        <v>53900</v>
      </c>
      <c r="N40" s="184">
        <v>20400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5</v>
      </c>
      <c r="E41" s="180">
        <v>5</v>
      </c>
      <c r="F41" s="180">
        <v>4</v>
      </c>
      <c r="G41" s="180">
        <v>4</v>
      </c>
      <c r="H41" s="181">
        <v>0</v>
      </c>
      <c r="I41" s="181">
        <v>0</v>
      </c>
      <c r="J41" s="181">
        <v>1</v>
      </c>
      <c r="K41" s="181">
        <v>0</v>
      </c>
      <c r="L41" s="181">
        <v>0</v>
      </c>
      <c r="M41" s="184">
        <v>28900</v>
      </c>
      <c r="N41" s="184">
        <v>20400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21</v>
      </c>
      <c r="D43" s="178">
        <v>247</v>
      </c>
      <c r="E43" s="178">
        <v>234</v>
      </c>
      <c r="F43" s="178">
        <v>194</v>
      </c>
      <c r="G43" s="178">
        <v>131</v>
      </c>
      <c r="H43" s="179">
        <v>2</v>
      </c>
      <c r="I43" s="179">
        <v>11</v>
      </c>
      <c r="J43" s="179">
        <v>27</v>
      </c>
      <c r="K43" s="179">
        <v>34</v>
      </c>
      <c r="L43" s="179">
        <v>6</v>
      </c>
      <c r="M43" s="183">
        <v>93713</v>
      </c>
      <c r="N43" s="183">
        <v>79713</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12</v>
      </c>
      <c r="D44" s="180">
        <v>82</v>
      </c>
      <c r="E44" s="180">
        <v>86</v>
      </c>
      <c r="F44" s="180">
        <v>80</v>
      </c>
      <c r="G44" s="180">
        <v>57</v>
      </c>
      <c r="H44" s="181">
        <v>0</v>
      </c>
      <c r="I44" s="181">
        <v>0</v>
      </c>
      <c r="J44" s="181">
        <v>6</v>
      </c>
      <c r="K44" s="181">
        <v>8</v>
      </c>
      <c r="L44" s="181">
        <v>1</v>
      </c>
      <c r="M44" s="184">
        <v>12191</v>
      </c>
      <c r="N44" s="184">
        <v>12191</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2</v>
      </c>
      <c r="D45" s="180">
        <v>50</v>
      </c>
      <c r="E45" s="180">
        <v>49</v>
      </c>
      <c r="F45" s="180">
        <v>38</v>
      </c>
      <c r="G45" s="180">
        <v>24</v>
      </c>
      <c r="H45" s="181">
        <v>0</v>
      </c>
      <c r="I45" s="181">
        <v>6</v>
      </c>
      <c r="J45" s="181">
        <v>5</v>
      </c>
      <c r="K45" s="181">
        <v>3</v>
      </c>
      <c r="L45" s="181">
        <v>1</v>
      </c>
      <c r="M45" s="184">
        <v>14000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2</v>
      </c>
      <c r="D46" s="180">
        <v>25</v>
      </c>
      <c r="E46" s="180">
        <v>25</v>
      </c>
      <c r="F46" s="180">
        <v>20</v>
      </c>
      <c r="G46" s="180">
        <v>13</v>
      </c>
      <c r="H46" s="181">
        <v>0</v>
      </c>
      <c r="I46" s="181">
        <v>2</v>
      </c>
      <c r="J46" s="181">
        <v>3</v>
      </c>
      <c r="K46" s="181">
        <v>2</v>
      </c>
      <c r="L46" s="181">
        <v>1</v>
      </c>
      <c r="M46" s="184">
        <v>4000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6</v>
      </c>
      <c r="D48" s="180">
        <v>114</v>
      </c>
      <c r="E48" s="180">
        <v>98</v>
      </c>
      <c r="F48" s="180">
        <v>76</v>
      </c>
      <c r="G48" s="180">
        <v>50</v>
      </c>
      <c r="H48" s="181">
        <v>2</v>
      </c>
      <c r="I48" s="181">
        <v>5</v>
      </c>
      <c r="J48" s="181">
        <v>15</v>
      </c>
      <c r="K48" s="181">
        <v>22</v>
      </c>
      <c r="L48" s="181">
        <v>3</v>
      </c>
      <c r="M48" s="184">
        <v>67522</v>
      </c>
      <c r="N48" s="184">
        <v>67522</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10</v>
      </c>
      <c r="E49" s="178">
        <v>10</v>
      </c>
      <c r="F49" s="178">
        <v>9</v>
      </c>
      <c r="G49" s="178">
        <v>6</v>
      </c>
      <c r="H49" s="179">
        <v>0</v>
      </c>
      <c r="I49" s="179">
        <v>0</v>
      </c>
      <c r="J49" s="179">
        <v>1</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9</v>
      </c>
      <c r="E50" s="180">
        <v>9</v>
      </c>
      <c r="F50" s="180">
        <v>8</v>
      </c>
      <c r="G50" s="180">
        <v>6</v>
      </c>
      <c r="H50" s="181">
        <v>0</v>
      </c>
      <c r="I50" s="181">
        <v>0</v>
      </c>
      <c r="J50" s="181">
        <v>1</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1</v>
      </c>
      <c r="E51" s="180">
        <v>1</v>
      </c>
      <c r="F51" s="180">
        <v>1</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46</v>
      </c>
      <c r="D52" s="178">
        <v>593</v>
      </c>
      <c r="E52" s="178">
        <v>520</v>
      </c>
      <c r="F52" s="178">
        <v>493</v>
      </c>
      <c r="G52" s="178">
        <v>406</v>
      </c>
      <c r="H52" s="179">
        <v>3</v>
      </c>
      <c r="I52" s="179">
        <v>3</v>
      </c>
      <c r="J52" s="179">
        <v>21</v>
      </c>
      <c r="K52" s="179">
        <v>119</v>
      </c>
      <c r="L52" s="179">
        <v>20</v>
      </c>
      <c r="M52" s="183">
        <v>61020830</v>
      </c>
      <c r="N52" s="183">
        <v>51102605</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5</v>
      </c>
      <c r="D53" s="180">
        <v>44</v>
      </c>
      <c r="E53" s="180">
        <v>44</v>
      </c>
      <c r="F53" s="180">
        <v>41</v>
      </c>
      <c r="G53" s="180">
        <v>24</v>
      </c>
      <c r="H53" s="181">
        <v>0</v>
      </c>
      <c r="I53" s="181">
        <v>0</v>
      </c>
      <c r="J53" s="181">
        <v>3</v>
      </c>
      <c r="K53" s="181">
        <v>5</v>
      </c>
      <c r="L53" s="181">
        <v>3</v>
      </c>
      <c r="M53" s="184">
        <v>66702</v>
      </c>
      <c r="N53" s="184">
        <v>18422</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24</v>
      </c>
      <c r="D54" s="180">
        <v>296</v>
      </c>
      <c r="E54" s="180">
        <v>240</v>
      </c>
      <c r="F54" s="180">
        <v>232</v>
      </c>
      <c r="G54" s="180">
        <v>220</v>
      </c>
      <c r="H54" s="181">
        <v>2</v>
      </c>
      <c r="I54" s="181">
        <v>1</v>
      </c>
      <c r="J54" s="181">
        <v>5</v>
      </c>
      <c r="K54" s="181">
        <v>80</v>
      </c>
      <c r="L54" s="181">
        <v>7</v>
      </c>
      <c r="M54" s="184">
        <v>58851023</v>
      </c>
      <c r="N54" s="184">
        <v>49129843</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2</v>
      </c>
      <c r="D56" s="180">
        <v>4</v>
      </c>
      <c r="E56" s="180">
        <v>5</v>
      </c>
      <c r="F56" s="180">
        <v>3</v>
      </c>
      <c r="G56" s="180">
        <v>2</v>
      </c>
      <c r="H56" s="181">
        <v>0</v>
      </c>
      <c r="I56" s="181">
        <v>1</v>
      </c>
      <c r="J56" s="181">
        <v>1</v>
      </c>
      <c r="K56" s="181">
        <v>1</v>
      </c>
      <c r="L56" s="181">
        <v>0</v>
      </c>
      <c r="M56" s="184">
        <v>167741</v>
      </c>
      <c r="N56" s="184">
        <v>0</v>
      </c>
      <c r="O56" s="184">
        <v>0</v>
      </c>
      <c r="P56" s="62"/>
      <c r="Q56" s="1"/>
      <c r="R56" s="1"/>
      <c r="S56" s="1"/>
    </row>
    <row r="57" spans="1:16" s="4" customFormat="1" ht="19.5" customHeight="1">
      <c r="A57" s="45">
        <v>50</v>
      </c>
      <c r="B57" s="129" t="s">
        <v>211</v>
      </c>
      <c r="C57" s="180">
        <v>19</v>
      </c>
      <c r="D57" s="180">
        <v>286</v>
      </c>
      <c r="E57" s="180">
        <v>227</v>
      </c>
      <c r="F57" s="180">
        <v>221</v>
      </c>
      <c r="G57" s="180">
        <v>210</v>
      </c>
      <c r="H57" s="181">
        <v>2</v>
      </c>
      <c r="I57" s="181">
        <v>0</v>
      </c>
      <c r="J57" s="181">
        <v>4</v>
      </c>
      <c r="K57" s="181">
        <v>78</v>
      </c>
      <c r="L57" s="181">
        <v>7</v>
      </c>
      <c r="M57" s="184">
        <v>58432112</v>
      </c>
      <c r="N57" s="184">
        <v>48878673</v>
      </c>
      <c r="O57" s="184">
        <v>0</v>
      </c>
      <c r="P57" s="63"/>
    </row>
    <row r="58" spans="1:16" s="4" customFormat="1" ht="25.5" customHeight="1">
      <c r="A58" s="47">
        <v>51</v>
      </c>
      <c r="B58" s="137" t="s">
        <v>212</v>
      </c>
      <c r="C58" s="180">
        <v>17</v>
      </c>
      <c r="D58" s="180">
        <v>252</v>
      </c>
      <c r="E58" s="180">
        <v>236</v>
      </c>
      <c r="F58" s="180">
        <v>220</v>
      </c>
      <c r="G58" s="180">
        <v>162</v>
      </c>
      <c r="H58" s="181">
        <v>1</v>
      </c>
      <c r="I58" s="181">
        <v>2</v>
      </c>
      <c r="J58" s="181">
        <v>13</v>
      </c>
      <c r="K58" s="181">
        <v>33</v>
      </c>
      <c r="L58" s="181">
        <v>10</v>
      </c>
      <c r="M58" s="184">
        <v>2103105</v>
      </c>
      <c r="N58" s="184">
        <v>1954340</v>
      </c>
      <c r="O58" s="184">
        <v>0</v>
      </c>
      <c r="P58" s="63"/>
    </row>
    <row r="59" spans="1:16" s="4" customFormat="1" ht="16.5" customHeight="1">
      <c r="A59" s="45">
        <v>52</v>
      </c>
      <c r="B59" s="136" t="s">
        <v>62</v>
      </c>
      <c r="C59" s="180">
        <v>6</v>
      </c>
      <c r="D59" s="180">
        <v>20</v>
      </c>
      <c r="E59" s="180">
        <v>16</v>
      </c>
      <c r="F59" s="180">
        <v>14</v>
      </c>
      <c r="G59" s="180">
        <v>10</v>
      </c>
      <c r="H59" s="181">
        <v>0</v>
      </c>
      <c r="I59" s="181">
        <v>1</v>
      </c>
      <c r="J59" s="181">
        <v>1</v>
      </c>
      <c r="K59" s="181">
        <v>10</v>
      </c>
      <c r="L59" s="181">
        <v>6</v>
      </c>
      <c r="M59" s="184">
        <v>48367</v>
      </c>
      <c r="N59" s="184">
        <v>8185</v>
      </c>
      <c r="O59" s="184">
        <v>0</v>
      </c>
      <c r="P59" s="63"/>
    </row>
    <row r="60" spans="1:16" s="4" customFormat="1" ht="16.5" customHeight="1">
      <c r="A60" s="47">
        <v>53</v>
      </c>
      <c r="B60" s="136" t="s">
        <v>63</v>
      </c>
      <c r="C60" s="180">
        <v>1</v>
      </c>
      <c r="D60" s="180">
        <v>27</v>
      </c>
      <c r="E60" s="180">
        <v>23</v>
      </c>
      <c r="F60" s="180">
        <v>21</v>
      </c>
      <c r="G60" s="180">
        <v>18</v>
      </c>
      <c r="H60" s="181">
        <v>0</v>
      </c>
      <c r="I60" s="181">
        <v>0</v>
      </c>
      <c r="J60" s="181">
        <v>2</v>
      </c>
      <c r="K60" s="181">
        <v>5</v>
      </c>
      <c r="L60" s="181">
        <v>0</v>
      </c>
      <c r="M60" s="184">
        <v>18716</v>
      </c>
      <c r="N60" s="184">
        <v>18716</v>
      </c>
      <c r="O60" s="184">
        <v>0</v>
      </c>
      <c r="P60" s="63"/>
    </row>
    <row r="61" spans="1:16" s="4" customFormat="1" ht="27.75" customHeight="1">
      <c r="A61" s="45">
        <v>54</v>
      </c>
      <c r="B61" s="136" t="s">
        <v>213</v>
      </c>
      <c r="C61" s="180">
        <v>6</v>
      </c>
      <c r="D61" s="180">
        <v>70</v>
      </c>
      <c r="E61" s="180">
        <v>70</v>
      </c>
      <c r="F61" s="180">
        <v>65</v>
      </c>
      <c r="G61" s="180">
        <v>49</v>
      </c>
      <c r="H61" s="181">
        <v>1</v>
      </c>
      <c r="I61" s="181">
        <v>0</v>
      </c>
      <c r="J61" s="181">
        <v>4</v>
      </c>
      <c r="K61" s="181">
        <v>6</v>
      </c>
      <c r="L61" s="181">
        <v>1</v>
      </c>
      <c r="M61" s="184">
        <v>1498330</v>
      </c>
      <c r="N61" s="184">
        <v>1466348</v>
      </c>
      <c r="O61" s="184">
        <v>0</v>
      </c>
      <c r="P61" s="63"/>
    </row>
    <row r="62" spans="1:16" s="4" customFormat="1" ht="18.75" customHeight="1">
      <c r="A62" s="47">
        <v>55</v>
      </c>
      <c r="B62" s="136" t="s">
        <v>61</v>
      </c>
      <c r="C62" s="180">
        <v>1</v>
      </c>
      <c r="D62" s="180">
        <v>16</v>
      </c>
      <c r="E62" s="180">
        <v>13</v>
      </c>
      <c r="F62" s="180">
        <v>13</v>
      </c>
      <c r="G62" s="180">
        <v>13</v>
      </c>
      <c r="H62" s="181">
        <v>0</v>
      </c>
      <c r="I62" s="181">
        <v>0</v>
      </c>
      <c r="J62" s="181">
        <v>0</v>
      </c>
      <c r="K62" s="181">
        <v>4</v>
      </c>
      <c r="L62" s="181">
        <v>0</v>
      </c>
      <c r="M62" s="184">
        <v>83563</v>
      </c>
      <c r="N62" s="184">
        <v>7132</v>
      </c>
      <c r="O62" s="184">
        <v>0</v>
      </c>
      <c r="P62" s="63"/>
    </row>
    <row r="63" spans="1:16" s="4" customFormat="1" ht="18.75" customHeight="1">
      <c r="A63" s="45">
        <v>56</v>
      </c>
      <c r="B63" s="136" t="s">
        <v>214</v>
      </c>
      <c r="C63" s="180">
        <v>1</v>
      </c>
      <c r="D63" s="180">
        <v>18</v>
      </c>
      <c r="E63" s="180">
        <v>16</v>
      </c>
      <c r="F63" s="180">
        <v>14</v>
      </c>
      <c r="G63" s="180">
        <v>3</v>
      </c>
      <c r="H63" s="181">
        <v>0</v>
      </c>
      <c r="I63" s="181">
        <v>1</v>
      </c>
      <c r="J63" s="181">
        <v>1</v>
      </c>
      <c r="K63" s="181">
        <v>3</v>
      </c>
      <c r="L63" s="181">
        <v>3</v>
      </c>
      <c r="M63" s="184">
        <v>0</v>
      </c>
      <c r="N63" s="184">
        <v>0</v>
      </c>
      <c r="O63" s="184">
        <v>0</v>
      </c>
      <c r="P63" s="63"/>
    </row>
    <row r="64" spans="1:16" s="4" customFormat="1" ht="20.25" customHeight="1">
      <c r="A64" s="47">
        <v>57</v>
      </c>
      <c r="B64" s="136" t="s">
        <v>215</v>
      </c>
      <c r="C64" s="180">
        <v>0</v>
      </c>
      <c r="D64" s="180">
        <v>17</v>
      </c>
      <c r="E64" s="180">
        <v>17</v>
      </c>
      <c r="F64" s="180">
        <v>17</v>
      </c>
      <c r="G64" s="180">
        <v>14</v>
      </c>
      <c r="H64" s="181">
        <v>0</v>
      </c>
      <c r="I64" s="181">
        <v>0</v>
      </c>
      <c r="J64" s="181">
        <v>0</v>
      </c>
      <c r="K64" s="181">
        <v>0</v>
      </c>
      <c r="L64" s="181">
        <v>0</v>
      </c>
      <c r="M64" s="184">
        <v>551</v>
      </c>
      <c r="N64" s="184">
        <v>551</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1</v>
      </c>
      <c r="E68" s="180">
        <v>1</v>
      </c>
      <c r="F68" s="180">
        <v>1</v>
      </c>
      <c r="G68" s="180">
        <v>1</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2</v>
      </c>
      <c r="E69" s="180">
        <v>2</v>
      </c>
      <c r="F69" s="180">
        <v>2</v>
      </c>
      <c r="G69" s="180">
        <v>2</v>
      </c>
      <c r="H69" s="181">
        <v>0</v>
      </c>
      <c r="I69" s="181">
        <v>0</v>
      </c>
      <c r="J69" s="181">
        <v>0</v>
      </c>
      <c r="K69" s="181">
        <v>0</v>
      </c>
      <c r="L69" s="181">
        <v>0</v>
      </c>
      <c r="M69" s="184">
        <v>0</v>
      </c>
      <c r="N69" s="184">
        <v>0</v>
      </c>
      <c r="O69" s="184">
        <v>0</v>
      </c>
      <c r="P69" s="63"/>
    </row>
    <row r="70" spans="1:16" s="4" customFormat="1" ht="18" customHeight="1">
      <c r="A70" s="47">
        <v>63</v>
      </c>
      <c r="B70" s="136" t="s">
        <v>221</v>
      </c>
      <c r="C70" s="180">
        <v>1</v>
      </c>
      <c r="D70" s="180">
        <v>8</v>
      </c>
      <c r="E70" s="180">
        <v>9</v>
      </c>
      <c r="F70" s="180">
        <v>7</v>
      </c>
      <c r="G70" s="180">
        <v>5</v>
      </c>
      <c r="H70" s="181">
        <v>0</v>
      </c>
      <c r="I70" s="181">
        <v>0</v>
      </c>
      <c r="J70" s="181">
        <v>2</v>
      </c>
      <c r="K70" s="181">
        <v>0</v>
      </c>
      <c r="L70" s="181">
        <v>0</v>
      </c>
      <c r="M70" s="184">
        <v>0</v>
      </c>
      <c r="N70" s="184">
        <v>0</v>
      </c>
      <c r="O70" s="184">
        <v>0</v>
      </c>
      <c r="P70" s="63"/>
    </row>
    <row r="71" spans="1:16" s="4" customFormat="1" ht="16.5" customHeight="1">
      <c r="A71" s="45">
        <v>64</v>
      </c>
      <c r="B71" s="136" t="s">
        <v>222</v>
      </c>
      <c r="C71" s="180">
        <v>0</v>
      </c>
      <c r="D71" s="180">
        <v>15</v>
      </c>
      <c r="E71" s="180">
        <v>12</v>
      </c>
      <c r="F71" s="180">
        <v>12</v>
      </c>
      <c r="G71" s="180">
        <v>11</v>
      </c>
      <c r="H71" s="181">
        <v>0</v>
      </c>
      <c r="I71" s="181">
        <v>0</v>
      </c>
      <c r="J71" s="181">
        <v>0</v>
      </c>
      <c r="K71" s="181">
        <v>3</v>
      </c>
      <c r="L71" s="181">
        <v>0</v>
      </c>
      <c r="M71" s="184">
        <v>135272</v>
      </c>
      <c r="N71" s="184">
        <v>135272</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16</v>
      </c>
      <c r="D79" s="178">
        <v>73</v>
      </c>
      <c r="E79" s="178">
        <v>79</v>
      </c>
      <c r="F79" s="178">
        <v>75</v>
      </c>
      <c r="G79" s="178">
        <v>67</v>
      </c>
      <c r="H79" s="179">
        <v>0</v>
      </c>
      <c r="I79" s="179">
        <v>0</v>
      </c>
      <c r="J79" s="179">
        <v>4</v>
      </c>
      <c r="K79" s="179">
        <v>10</v>
      </c>
      <c r="L79" s="179">
        <v>1</v>
      </c>
      <c r="M79" s="183">
        <v>14452600</v>
      </c>
      <c r="N79" s="183">
        <v>13154495</v>
      </c>
      <c r="O79" s="183">
        <v>0</v>
      </c>
      <c r="P79" s="63"/>
    </row>
    <row r="80" spans="1:16" s="4" customFormat="1" ht="27.75" customHeight="1">
      <c r="A80" s="47">
        <v>73</v>
      </c>
      <c r="B80" s="140" t="s">
        <v>66</v>
      </c>
      <c r="C80" s="180">
        <v>0</v>
      </c>
      <c r="D80" s="180">
        <v>4</v>
      </c>
      <c r="E80" s="180">
        <v>3</v>
      </c>
      <c r="F80" s="180">
        <v>3</v>
      </c>
      <c r="G80" s="180">
        <v>2</v>
      </c>
      <c r="H80" s="181">
        <v>0</v>
      </c>
      <c r="I80" s="181">
        <v>0</v>
      </c>
      <c r="J80" s="181">
        <v>0</v>
      </c>
      <c r="K80" s="181">
        <v>1</v>
      </c>
      <c r="L80" s="181">
        <v>0</v>
      </c>
      <c r="M80" s="184">
        <v>0</v>
      </c>
      <c r="N80" s="184">
        <v>0</v>
      </c>
      <c r="O80" s="184">
        <v>0</v>
      </c>
      <c r="P80" s="63"/>
    </row>
    <row r="81" spans="1:16" s="4" customFormat="1" ht="16.5" customHeight="1">
      <c r="A81" s="45">
        <v>74</v>
      </c>
      <c r="B81" s="139" t="s">
        <v>229</v>
      </c>
      <c r="C81" s="180">
        <v>0</v>
      </c>
      <c r="D81" s="180">
        <v>3</v>
      </c>
      <c r="E81" s="180">
        <v>2</v>
      </c>
      <c r="F81" s="180">
        <v>2</v>
      </c>
      <c r="G81" s="180">
        <v>1</v>
      </c>
      <c r="H81" s="181">
        <v>0</v>
      </c>
      <c r="I81" s="181">
        <v>0</v>
      </c>
      <c r="J81" s="181">
        <v>0</v>
      </c>
      <c r="K81" s="181">
        <v>1</v>
      </c>
      <c r="L81" s="181">
        <v>0</v>
      </c>
      <c r="M81" s="184">
        <v>0</v>
      </c>
      <c r="N81" s="184">
        <v>0</v>
      </c>
      <c r="O81" s="184">
        <v>0</v>
      </c>
      <c r="P81" s="63"/>
    </row>
    <row r="82" spans="1:16" s="4" customFormat="1" ht="18" customHeight="1">
      <c r="A82" s="47">
        <v>75</v>
      </c>
      <c r="B82" s="140" t="s">
        <v>67</v>
      </c>
      <c r="C82" s="180">
        <v>0</v>
      </c>
      <c r="D82" s="180">
        <v>0</v>
      </c>
      <c r="E82" s="180">
        <v>0</v>
      </c>
      <c r="F82" s="180">
        <v>0</v>
      </c>
      <c r="G82" s="180">
        <v>0</v>
      </c>
      <c r="H82" s="181">
        <v>0</v>
      </c>
      <c r="I82" s="181">
        <v>0</v>
      </c>
      <c r="J82" s="181">
        <v>0</v>
      </c>
      <c r="K82" s="181">
        <v>0</v>
      </c>
      <c r="L82" s="181">
        <v>0</v>
      </c>
      <c r="M82" s="184">
        <v>0</v>
      </c>
      <c r="N82" s="184">
        <v>0</v>
      </c>
      <c r="O82" s="184">
        <v>0</v>
      </c>
      <c r="P82" s="63"/>
    </row>
    <row r="83" spans="1:16" s="4" customFormat="1" ht="18" customHeight="1">
      <c r="A83" s="45">
        <v>76</v>
      </c>
      <c r="B83" s="139" t="s">
        <v>205</v>
      </c>
      <c r="C83" s="180">
        <v>0</v>
      </c>
      <c r="D83" s="180">
        <v>0</v>
      </c>
      <c r="E83" s="180">
        <v>0</v>
      </c>
      <c r="F83" s="180">
        <v>0</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0</v>
      </c>
      <c r="D84" s="180">
        <v>7</v>
      </c>
      <c r="E84" s="180">
        <v>7</v>
      </c>
      <c r="F84" s="180">
        <v>7</v>
      </c>
      <c r="G84" s="180">
        <v>6</v>
      </c>
      <c r="H84" s="181">
        <v>0</v>
      </c>
      <c r="I84" s="181">
        <v>0</v>
      </c>
      <c r="J84" s="181">
        <v>0</v>
      </c>
      <c r="K84" s="181">
        <v>0</v>
      </c>
      <c r="L84" s="181">
        <v>0</v>
      </c>
      <c r="M84" s="184">
        <v>13142642</v>
      </c>
      <c r="N84" s="184">
        <v>13142642</v>
      </c>
      <c r="O84" s="184">
        <v>0</v>
      </c>
      <c r="P84" s="63"/>
    </row>
    <row r="85" spans="1:16" s="4" customFormat="1" ht="25.5" customHeight="1">
      <c r="A85" s="45">
        <v>78</v>
      </c>
      <c r="B85" s="140" t="s">
        <v>69</v>
      </c>
      <c r="C85" s="180">
        <v>15</v>
      </c>
      <c r="D85" s="180">
        <v>54</v>
      </c>
      <c r="E85" s="180">
        <v>62</v>
      </c>
      <c r="F85" s="180">
        <v>59</v>
      </c>
      <c r="G85" s="180">
        <v>53</v>
      </c>
      <c r="H85" s="181">
        <v>0</v>
      </c>
      <c r="I85" s="181">
        <v>0</v>
      </c>
      <c r="J85" s="181">
        <v>3</v>
      </c>
      <c r="K85" s="181">
        <v>7</v>
      </c>
      <c r="L85" s="181">
        <v>0</v>
      </c>
      <c r="M85" s="184">
        <v>11853</v>
      </c>
      <c r="N85" s="184">
        <v>11853</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5</v>
      </c>
      <c r="E87" s="180">
        <v>5</v>
      </c>
      <c r="F87" s="180">
        <v>5</v>
      </c>
      <c r="G87" s="180">
        <v>5</v>
      </c>
      <c r="H87" s="181">
        <v>0</v>
      </c>
      <c r="I87" s="181">
        <v>0</v>
      </c>
      <c r="J87" s="181">
        <v>0</v>
      </c>
      <c r="K87" s="181">
        <v>0</v>
      </c>
      <c r="L87" s="181">
        <v>0</v>
      </c>
      <c r="M87" s="184">
        <v>1298105</v>
      </c>
      <c r="N87" s="184">
        <v>0</v>
      </c>
      <c r="O87" s="184">
        <v>0</v>
      </c>
      <c r="P87" s="63"/>
    </row>
    <row r="88" spans="1:15" s="111" customFormat="1" ht="57.75" customHeight="1">
      <c r="A88" s="47">
        <v>81</v>
      </c>
      <c r="B88" s="131" t="s">
        <v>230</v>
      </c>
      <c r="C88" s="178">
        <v>11</v>
      </c>
      <c r="D88" s="178">
        <v>109</v>
      </c>
      <c r="E88" s="178">
        <v>112</v>
      </c>
      <c r="F88" s="178">
        <v>100</v>
      </c>
      <c r="G88" s="178">
        <v>81</v>
      </c>
      <c r="H88" s="179">
        <v>0</v>
      </c>
      <c r="I88" s="179">
        <v>7</v>
      </c>
      <c r="J88" s="179">
        <v>5</v>
      </c>
      <c r="K88" s="179">
        <v>8</v>
      </c>
      <c r="L88" s="179">
        <v>1</v>
      </c>
      <c r="M88" s="183">
        <v>5865957</v>
      </c>
      <c r="N88" s="183">
        <v>4431085</v>
      </c>
      <c r="O88" s="183">
        <v>0</v>
      </c>
    </row>
    <row r="89" spans="1:16" s="4" customFormat="1" ht="33" customHeight="1">
      <c r="A89" s="45">
        <v>82</v>
      </c>
      <c r="B89" s="140" t="s">
        <v>231</v>
      </c>
      <c r="C89" s="180">
        <v>9</v>
      </c>
      <c r="D89" s="180">
        <v>57</v>
      </c>
      <c r="E89" s="180">
        <v>60</v>
      </c>
      <c r="F89" s="180">
        <v>57</v>
      </c>
      <c r="G89" s="180">
        <v>48</v>
      </c>
      <c r="H89" s="181">
        <v>0</v>
      </c>
      <c r="I89" s="181">
        <v>0</v>
      </c>
      <c r="J89" s="181">
        <v>3</v>
      </c>
      <c r="K89" s="181">
        <v>6</v>
      </c>
      <c r="L89" s="181">
        <v>0</v>
      </c>
      <c r="M89" s="184">
        <v>2916982</v>
      </c>
      <c r="N89" s="184">
        <v>2356893</v>
      </c>
      <c r="O89" s="184">
        <v>0</v>
      </c>
      <c r="P89" s="63"/>
    </row>
    <row r="90" spans="1:16" s="4" customFormat="1" ht="69.75" customHeight="1">
      <c r="A90" s="47">
        <v>83</v>
      </c>
      <c r="B90" s="140" t="s">
        <v>232</v>
      </c>
      <c r="C90" s="180">
        <v>2</v>
      </c>
      <c r="D90" s="180">
        <v>36</v>
      </c>
      <c r="E90" s="180">
        <v>36</v>
      </c>
      <c r="F90" s="180">
        <v>29</v>
      </c>
      <c r="G90" s="180">
        <v>24</v>
      </c>
      <c r="H90" s="181">
        <v>0</v>
      </c>
      <c r="I90" s="181">
        <v>7</v>
      </c>
      <c r="J90" s="181">
        <v>0</v>
      </c>
      <c r="K90" s="181">
        <v>2</v>
      </c>
      <c r="L90" s="181">
        <v>1</v>
      </c>
      <c r="M90" s="184">
        <v>2692933</v>
      </c>
      <c r="N90" s="184">
        <v>1824016</v>
      </c>
      <c r="O90" s="184">
        <v>0</v>
      </c>
      <c r="P90" s="63"/>
    </row>
    <row r="91" spans="1:16" s="4" customFormat="1" ht="43.5" customHeight="1">
      <c r="A91" s="45">
        <v>84</v>
      </c>
      <c r="B91" s="139" t="s">
        <v>71</v>
      </c>
      <c r="C91" s="180">
        <v>1</v>
      </c>
      <c r="D91" s="180">
        <v>15</v>
      </c>
      <c r="E91" s="180">
        <v>15</v>
      </c>
      <c r="F91" s="180">
        <v>14</v>
      </c>
      <c r="G91" s="180">
        <v>11</v>
      </c>
      <c r="H91" s="181">
        <v>0</v>
      </c>
      <c r="I91" s="181">
        <v>1</v>
      </c>
      <c r="J91" s="181">
        <v>0</v>
      </c>
      <c r="K91" s="181">
        <v>1</v>
      </c>
      <c r="L91" s="181">
        <v>0</v>
      </c>
      <c r="M91" s="184">
        <v>2547659</v>
      </c>
      <c r="N91" s="184">
        <v>1774797</v>
      </c>
      <c r="O91" s="184">
        <v>0</v>
      </c>
      <c r="P91" s="63"/>
    </row>
    <row r="92" spans="1:16" s="4" customFormat="1" ht="38.25" customHeight="1">
      <c r="A92" s="47">
        <v>85</v>
      </c>
      <c r="B92" s="139" t="s">
        <v>93</v>
      </c>
      <c r="C92" s="180">
        <v>0</v>
      </c>
      <c r="D92" s="180">
        <v>11</v>
      </c>
      <c r="E92" s="180">
        <v>11</v>
      </c>
      <c r="F92" s="180">
        <v>11</v>
      </c>
      <c r="G92" s="180">
        <v>9</v>
      </c>
      <c r="H92" s="181">
        <v>0</v>
      </c>
      <c r="I92" s="181">
        <v>0</v>
      </c>
      <c r="J92" s="181">
        <v>0</v>
      </c>
      <c r="K92" s="181">
        <v>0</v>
      </c>
      <c r="L92" s="181">
        <v>0</v>
      </c>
      <c r="M92" s="184">
        <v>76533</v>
      </c>
      <c r="N92" s="184">
        <v>19643</v>
      </c>
      <c r="O92" s="184">
        <v>0</v>
      </c>
      <c r="P92" s="63"/>
    </row>
    <row r="93" spans="1:16" s="4" customFormat="1" ht="30" customHeight="1">
      <c r="A93" s="45">
        <v>86</v>
      </c>
      <c r="B93" s="139" t="s">
        <v>72</v>
      </c>
      <c r="C93" s="180">
        <v>1</v>
      </c>
      <c r="D93" s="180">
        <v>6</v>
      </c>
      <c r="E93" s="180">
        <v>7</v>
      </c>
      <c r="F93" s="180">
        <v>1</v>
      </c>
      <c r="G93" s="180">
        <v>1</v>
      </c>
      <c r="H93" s="181">
        <v>0</v>
      </c>
      <c r="I93" s="181">
        <v>6</v>
      </c>
      <c r="J93" s="181">
        <v>0</v>
      </c>
      <c r="K93" s="181">
        <v>0</v>
      </c>
      <c r="L93" s="181">
        <v>0</v>
      </c>
      <c r="M93" s="184">
        <v>40259</v>
      </c>
      <c r="N93" s="184">
        <v>1094</v>
      </c>
      <c r="O93" s="184">
        <v>0</v>
      </c>
      <c r="P93" s="63"/>
    </row>
    <row r="94" spans="1:16" s="4" customFormat="1" ht="39.75" customHeight="1">
      <c r="A94" s="47">
        <v>87</v>
      </c>
      <c r="B94" s="139" t="s">
        <v>73</v>
      </c>
      <c r="C94" s="180">
        <v>0</v>
      </c>
      <c r="D94" s="180">
        <v>3</v>
      </c>
      <c r="E94" s="180">
        <v>2</v>
      </c>
      <c r="F94" s="180">
        <v>2</v>
      </c>
      <c r="G94" s="180">
        <v>2</v>
      </c>
      <c r="H94" s="181">
        <v>0</v>
      </c>
      <c r="I94" s="181">
        <v>0</v>
      </c>
      <c r="J94" s="181">
        <v>0</v>
      </c>
      <c r="K94" s="181">
        <v>1</v>
      </c>
      <c r="L94" s="181">
        <v>0</v>
      </c>
      <c r="M94" s="184">
        <v>0</v>
      </c>
      <c r="N94" s="184">
        <v>0</v>
      </c>
      <c r="O94" s="184">
        <v>0</v>
      </c>
      <c r="P94" s="63"/>
    </row>
    <row r="95" spans="1:16" s="4" customFormat="1" ht="25.5" customHeight="1">
      <c r="A95" s="45">
        <v>88</v>
      </c>
      <c r="B95" s="128" t="s">
        <v>74</v>
      </c>
      <c r="C95" s="180">
        <v>0</v>
      </c>
      <c r="D95" s="180">
        <v>10</v>
      </c>
      <c r="E95" s="180">
        <v>10</v>
      </c>
      <c r="F95" s="180">
        <v>10</v>
      </c>
      <c r="G95" s="180">
        <v>6</v>
      </c>
      <c r="H95" s="181">
        <v>0</v>
      </c>
      <c r="I95" s="181">
        <v>0</v>
      </c>
      <c r="J95" s="181">
        <v>0</v>
      </c>
      <c r="K95" s="181">
        <v>0</v>
      </c>
      <c r="L95" s="181">
        <v>0</v>
      </c>
      <c r="M95" s="184">
        <v>233421</v>
      </c>
      <c r="N95" s="184">
        <v>233421</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1</v>
      </c>
      <c r="E97" s="180">
        <v>1</v>
      </c>
      <c r="F97" s="180">
        <v>1</v>
      </c>
      <c r="G97" s="180">
        <v>1</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6</v>
      </c>
      <c r="E99" s="180">
        <v>6</v>
      </c>
      <c r="F99" s="180">
        <v>6</v>
      </c>
      <c r="G99" s="180">
        <v>4</v>
      </c>
      <c r="H99" s="181">
        <v>0</v>
      </c>
      <c r="I99" s="181">
        <v>0</v>
      </c>
      <c r="J99" s="181">
        <v>0</v>
      </c>
      <c r="K99" s="181">
        <v>0</v>
      </c>
      <c r="L99" s="181">
        <v>0</v>
      </c>
      <c r="M99" s="184">
        <v>233421</v>
      </c>
      <c r="N99" s="184">
        <v>233421</v>
      </c>
      <c r="O99" s="184">
        <v>0</v>
      </c>
      <c r="P99" s="64"/>
    </row>
    <row r="100" spans="1:16" s="4" customFormat="1" ht="29.25" customHeight="1">
      <c r="A100" s="47">
        <v>93</v>
      </c>
      <c r="B100" s="133" t="s">
        <v>233</v>
      </c>
      <c r="C100" s="180">
        <v>0</v>
      </c>
      <c r="D100" s="180">
        <v>1</v>
      </c>
      <c r="E100" s="180">
        <v>1</v>
      </c>
      <c r="F100" s="180">
        <v>1</v>
      </c>
      <c r="G100" s="180">
        <v>0</v>
      </c>
      <c r="H100" s="181">
        <v>0</v>
      </c>
      <c r="I100" s="181">
        <v>0</v>
      </c>
      <c r="J100" s="181">
        <v>0</v>
      </c>
      <c r="K100" s="181">
        <v>0</v>
      </c>
      <c r="L100" s="181">
        <v>0</v>
      </c>
      <c r="M100" s="184">
        <v>0</v>
      </c>
      <c r="N100" s="184">
        <v>0</v>
      </c>
      <c r="O100" s="184">
        <v>0</v>
      </c>
      <c r="P100" s="64"/>
    </row>
    <row r="101" spans="1:16" s="4" customFormat="1" ht="18.75" customHeight="1">
      <c r="A101" s="45">
        <v>94</v>
      </c>
      <c r="B101" s="130" t="s">
        <v>234</v>
      </c>
      <c r="C101" s="180">
        <v>0</v>
      </c>
      <c r="D101" s="180">
        <v>0</v>
      </c>
      <c r="E101" s="180">
        <v>0</v>
      </c>
      <c r="F101" s="180">
        <v>0</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1</v>
      </c>
      <c r="E102" s="180">
        <v>1</v>
      </c>
      <c r="F102" s="180">
        <v>1</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8</v>
      </c>
      <c r="D103" s="178">
        <v>79</v>
      </c>
      <c r="E103" s="178">
        <v>80</v>
      </c>
      <c r="F103" s="178">
        <v>63</v>
      </c>
      <c r="G103" s="178">
        <v>36</v>
      </c>
      <c r="H103" s="179">
        <v>0</v>
      </c>
      <c r="I103" s="179">
        <v>3</v>
      </c>
      <c r="J103" s="179">
        <v>14</v>
      </c>
      <c r="K103" s="179">
        <v>7</v>
      </c>
      <c r="L103" s="179">
        <v>2</v>
      </c>
      <c r="M103" s="183">
        <v>79467</v>
      </c>
      <c r="N103" s="183">
        <v>2067</v>
      </c>
      <c r="O103" s="183">
        <v>0</v>
      </c>
    </row>
    <row r="104" spans="1:16" s="4" customFormat="1" ht="18.75" customHeight="1">
      <c r="A104" s="47">
        <v>97</v>
      </c>
      <c r="B104" s="130" t="s">
        <v>80</v>
      </c>
      <c r="C104" s="180">
        <v>0</v>
      </c>
      <c r="D104" s="180">
        <v>2</v>
      </c>
      <c r="E104" s="180">
        <v>2</v>
      </c>
      <c r="F104" s="180">
        <v>1</v>
      </c>
      <c r="G104" s="180">
        <v>0</v>
      </c>
      <c r="H104" s="181">
        <v>0</v>
      </c>
      <c r="I104" s="181">
        <v>0</v>
      </c>
      <c r="J104" s="181">
        <v>1</v>
      </c>
      <c r="K104" s="181">
        <v>0</v>
      </c>
      <c r="L104" s="181">
        <v>0</v>
      </c>
      <c r="M104" s="184">
        <v>0</v>
      </c>
      <c r="N104" s="184">
        <v>0</v>
      </c>
      <c r="O104" s="184">
        <v>0</v>
      </c>
      <c r="P104" s="64"/>
    </row>
    <row r="105" spans="1:16" s="4" customFormat="1" ht="16.5" customHeight="1">
      <c r="A105" s="45">
        <v>98</v>
      </c>
      <c r="B105" s="130" t="s">
        <v>81</v>
      </c>
      <c r="C105" s="180">
        <v>1</v>
      </c>
      <c r="D105" s="180">
        <v>4</v>
      </c>
      <c r="E105" s="180">
        <v>5</v>
      </c>
      <c r="F105" s="180">
        <v>5</v>
      </c>
      <c r="G105" s="180">
        <v>3</v>
      </c>
      <c r="H105" s="181">
        <v>0</v>
      </c>
      <c r="I105" s="181">
        <v>0</v>
      </c>
      <c r="J105" s="181">
        <v>0</v>
      </c>
      <c r="K105" s="181">
        <v>0</v>
      </c>
      <c r="L105" s="181">
        <v>0</v>
      </c>
      <c r="M105" s="184">
        <v>77400</v>
      </c>
      <c r="N105" s="184">
        <v>0</v>
      </c>
      <c r="O105" s="184">
        <v>0</v>
      </c>
      <c r="P105" s="64"/>
    </row>
    <row r="106" spans="1:16" s="4" customFormat="1" ht="16.5" customHeight="1">
      <c r="A106" s="47">
        <v>99</v>
      </c>
      <c r="B106" s="130" t="s">
        <v>82</v>
      </c>
      <c r="C106" s="180">
        <v>0</v>
      </c>
      <c r="D106" s="180">
        <v>2</v>
      </c>
      <c r="E106" s="180">
        <v>2</v>
      </c>
      <c r="F106" s="180">
        <v>2</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1</v>
      </c>
      <c r="E107" s="180">
        <v>1</v>
      </c>
      <c r="F107" s="180">
        <v>1</v>
      </c>
      <c r="G107" s="180">
        <v>1</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7</v>
      </c>
      <c r="D108" s="180">
        <v>67</v>
      </c>
      <c r="E108" s="180">
        <v>67</v>
      </c>
      <c r="F108" s="180">
        <v>51</v>
      </c>
      <c r="G108" s="180">
        <v>29</v>
      </c>
      <c r="H108" s="181">
        <v>0</v>
      </c>
      <c r="I108" s="181">
        <v>3</v>
      </c>
      <c r="J108" s="181">
        <v>13</v>
      </c>
      <c r="K108" s="181">
        <v>7</v>
      </c>
      <c r="L108" s="181">
        <v>2</v>
      </c>
      <c r="M108" s="184">
        <v>2067</v>
      </c>
      <c r="N108" s="184">
        <v>2067</v>
      </c>
      <c r="O108" s="184">
        <v>0</v>
      </c>
      <c r="P108" s="64"/>
    </row>
    <row r="109" spans="1:15" s="111" customFormat="1" ht="28.5" customHeight="1">
      <c r="A109" s="45">
        <v>102</v>
      </c>
      <c r="B109" s="127" t="s">
        <v>85</v>
      </c>
      <c r="C109" s="178">
        <v>26</v>
      </c>
      <c r="D109" s="178">
        <v>394</v>
      </c>
      <c r="E109" s="178">
        <v>380</v>
      </c>
      <c r="F109" s="178">
        <v>338</v>
      </c>
      <c r="G109" s="178">
        <v>238</v>
      </c>
      <c r="H109" s="179">
        <v>8</v>
      </c>
      <c r="I109" s="179">
        <v>3</v>
      </c>
      <c r="J109" s="179">
        <v>31</v>
      </c>
      <c r="K109" s="179">
        <v>40</v>
      </c>
      <c r="L109" s="179">
        <v>14</v>
      </c>
      <c r="M109" s="183">
        <v>1638855</v>
      </c>
      <c r="N109" s="183">
        <v>530337</v>
      </c>
      <c r="O109" s="183">
        <v>0</v>
      </c>
    </row>
    <row r="110" spans="1:16" s="4" customFormat="1" ht="17.25" customHeight="1">
      <c r="A110" s="47">
        <v>103</v>
      </c>
      <c r="B110" s="130" t="s">
        <v>86</v>
      </c>
      <c r="C110" s="180">
        <v>0</v>
      </c>
      <c r="D110" s="180">
        <v>2</v>
      </c>
      <c r="E110" s="180">
        <v>2</v>
      </c>
      <c r="F110" s="180">
        <v>2</v>
      </c>
      <c r="G110" s="180">
        <v>1</v>
      </c>
      <c r="H110" s="181">
        <v>0</v>
      </c>
      <c r="I110" s="181">
        <v>0</v>
      </c>
      <c r="J110" s="181">
        <v>0</v>
      </c>
      <c r="K110" s="181">
        <v>0</v>
      </c>
      <c r="L110" s="181">
        <v>0</v>
      </c>
      <c r="M110" s="184">
        <v>5883</v>
      </c>
      <c r="N110" s="184">
        <v>5883</v>
      </c>
      <c r="O110" s="184">
        <v>0</v>
      </c>
      <c r="P110" s="64"/>
    </row>
    <row r="111" spans="1:19" ht="17.25" customHeight="1">
      <c r="A111" s="45">
        <v>104</v>
      </c>
      <c r="B111" s="130" t="s">
        <v>87</v>
      </c>
      <c r="C111" s="180">
        <v>14</v>
      </c>
      <c r="D111" s="180">
        <v>166</v>
      </c>
      <c r="E111" s="180">
        <v>166</v>
      </c>
      <c r="F111" s="180">
        <v>140</v>
      </c>
      <c r="G111" s="180">
        <v>88</v>
      </c>
      <c r="H111" s="181">
        <v>7</v>
      </c>
      <c r="I111" s="181">
        <v>1</v>
      </c>
      <c r="J111" s="181">
        <v>18</v>
      </c>
      <c r="K111" s="181">
        <v>14</v>
      </c>
      <c r="L111" s="181">
        <v>2</v>
      </c>
      <c r="M111" s="184">
        <v>1200269</v>
      </c>
      <c r="N111" s="184">
        <v>99435</v>
      </c>
      <c r="O111" s="184">
        <v>0</v>
      </c>
      <c r="P111" s="64"/>
      <c r="Q111" s="4"/>
      <c r="R111" s="4"/>
      <c r="S111" s="4"/>
    </row>
    <row r="112" spans="1:19" ht="19.5" customHeight="1">
      <c r="A112" s="47">
        <v>105</v>
      </c>
      <c r="B112" s="130" t="s">
        <v>88</v>
      </c>
      <c r="C112" s="180">
        <v>12</v>
      </c>
      <c r="D112" s="180">
        <v>226</v>
      </c>
      <c r="E112" s="180">
        <v>212</v>
      </c>
      <c r="F112" s="180">
        <v>196</v>
      </c>
      <c r="G112" s="180">
        <v>149</v>
      </c>
      <c r="H112" s="181">
        <v>1</v>
      </c>
      <c r="I112" s="181">
        <v>2</v>
      </c>
      <c r="J112" s="181">
        <v>13</v>
      </c>
      <c r="K112" s="181">
        <v>26</v>
      </c>
      <c r="L112" s="181">
        <v>12</v>
      </c>
      <c r="M112" s="184">
        <v>432703</v>
      </c>
      <c r="N112" s="184">
        <v>425019</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147</v>
      </c>
      <c r="D114" s="182">
        <f aca="true" t="shared" si="0" ref="D114:O114">SUM(D8,D9,D12,D29,D30,D43,D49,D52,D79,D88,D103,D109,D113)</f>
        <v>1818</v>
      </c>
      <c r="E114" s="182">
        <f t="shared" si="0"/>
        <v>1710</v>
      </c>
      <c r="F114" s="182">
        <f t="shared" si="0"/>
        <v>1534</v>
      </c>
      <c r="G114" s="182">
        <f t="shared" si="0"/>
        <v>1167</v>
      </c>
      <c r="H114" s="182">
        <f t="shared" si="0"/>
        <v>18</v>
      </c>
      <c r="I114" s="182">
        <f t="shared" si="0"/>
        <v>29</v>
      </c>
      <c r="J114" s="182">
        <f t="shared" si="0"/>
        <v>129</v>
      </c>
      <c r="K114" s="182">
        <f t="shared" si="0"/>
        <v>255</v>
      </c>
      <c r="L114" s="182">
        <f t="shared" si="0"/>
        <v>46</v>
      </c>
      <c r="M114" s="185">
        <f t="shared" si="0"/>
        <v>83570534</v>
      </c>
      <c r="N114" s="185">
        <f t="shared" si="0"/>
        <v>69672660</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&amp;LA9F192DB&amp;Cмісцеві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29</v>
      </c>
      <c r="F10" s="171">
        <v>27</v>
      </c>
      <c r="G10" s="171">
        <v>3</v>
      </c>
      <c r="H10" s="171">
        <v>4</v>
      </c>
      <c r="I10" s="171">
        <v>21</v>
      </c>
      <c r="J10" s="171">
        <v>0</v>
      </c>
      <c r="K10" s="171">
        <v>1</v>
      </c>
      <c r="L10" s="171">
        <v>20</v>
      </c>
      <c r="M10" s="171">
        <v>20</v>
      </c>
      <c r="N10" s="171">
        <v>0</v>
      </c>
      <c r="O10" s="171">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1</v>
      </c>
      <c r="F13" s="171">
        <v>1</v>
      </c>
      <c r="G13" s="171">
        <v>0</v>
      </c>
      <c r="H13" s="171">
        <v>0</v>
      </c>
      <c r="I13" s="171">
        <v>1</v>
      </c>
      <c r="J13" s="171">
        <v>0</v>
      </c>
      <c r="K13" s="171">
        <v>0</v>
      </c>
      <c r="L13" s="171">
        <v>1</v>
      </c>
      <c r="M13" s="171">
        <v>1</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30</v>
      </c>
      <c r="F15" s="170">
        <f aca="true" t="shared" si="0" ref="F15:O15">SUM(F10:F14)</f>
        <v>28</v>
      </c>
      <c r="G15" s="170">
        <f t="shared" si="0"/>
        <v>3</v>
      </c>
      <c r="H15" s="170">
        <f t="shared" si="0"/>
        <v>4</v>
      </c>
      <c r="I15" s="170">
        <f t="shared" si="0"/>
        <v>22</v>
      </c>
      <c r="J15" s="170">
        <f t="shared" si="0"/>
        <v>0</v>
      </c>
      <c r="K15" s="170">
        <f t="shared" si="0"/>
        <v>1</v>
      </c>
      <c r="L15" s="170">
        <f t="shared" si="0"/>
        <v>21</v>
      </c>
      <c r="M15" s="170">
        <f t="shared" si="0"/>
        <v>21</v>
      </c>
      <c r="N15" s="170">
        <f t="shared" si="0"/>
        <v>0</v>
      </c>
      <c r="O15" s="170">
        <f t="shared" si="0"/>
        <v>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&amp;LA9F192DB&amp;Cмісцеві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31">
      <selection activeCell="L9" sqref="L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1</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311" t="s">
        <v>103</v>
      </c>
      <c r="C5" s="312"/>
      <c r="D5" s="312"/>
      <c r="E5" s="312"/>
      <c r="F5" s="312"/>
      <c r="G5" s="312"/>
      <c r="H5" s="312"/>
      <c r="I5" s="312"/>
      <c r="J5" s="313"/>
      <c r="K5" s="186">
        <v>164</v>
      </c>
      <c r="L5" s="33"/>
      <c r="M5" s="23"/>
      <c r="N5" s="20"/>
      <c r="O5" s="20"/>
      <c r="P5" s="20"/>
      <c r="S5" s="323" t="s">
        <v>178</v>
      </c>
      <c r="T5" s="323"/>
      <c r="U5" s="323"/>
      <c r="V5" s="323"/>
      <c r="W5" s="323"/>
      <c r="X5" s="323"/>
      <c r="Y5" s="323"/>
      <c r="Z5" s="323"/>
    </row>
    <row r="6" spans="1:20" s="10" customFormat="1" ht="18" customHeight="1">
      <c r="A6" s="2">
        <f aca="true" t="shared" si="0" ref="A6:A13">A5+1</f>
        <v>2</v>
      </c>
      <c r="B6" s="305" t="s">
        <v>90</v>
      </c>
      <c r="C6" s="317" t="s">
        <v>128</v>
      </c>
      <c r="D6" s="318"/>
      <c r="E6" s="318"/>
      <c r="F6" s="318"/>
      <c r="G6" s="318"/>
      <c r="H6" s="318"/>
      <c r="I6" s="318"/>
      <c r="J6" s="319"/>
      <c r="K6" s="186">
        <v>141</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0</v>
      </c>
      <c r="L7" s="33"/>
      <c r="M7" s="23"/>
      <c r="N7" s="20"/>
      <c r="O7" s="20"/>
      <c r="P7" s="20"/>
    </row>
    <row r="8" spans="1:16" s="10" customFormat="1" ht="16.5" customHeight="1">
      <c r="A8" s="2">
        <f t="shared" si="0"/>
        <v>4</v>
      </c>
      <c r="B8" s="305"/>
      <c r="C8" s="324"/>
      <c r="D8" s="324"/>
      <c r="E8" s="320" t="s">
        <v>131</v>
      </c>
      <c r="F8" s="321"/>
      <c r="G8" s="321"/>
      <c r="H8" s="321"/>
      <c r="I8" s="321"/>
      <c r="J8" s="322"/>
      <c r="K8" s="186">
        <v>141</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23</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3</v>
      </c>
      <c r="L14" s="33"/>
      <c r="M14" s="23"/>
      <c r="N14" s="20"/>
      <c r="O14" s="20"/>
      <c r="P14" s="20"/>
    </row>
    <row r="15" spans="1:16" s="10" customFormat="1" ht="19.5" customHeight="1">
      <c r="A15" s="2">
        <v>11</v>
      </c>
      <c r="B15" s="287"/>
      <c r="C15" s="280" t="s">
        <v>138</v>
      </c>
      <c r="D15" s="281"/>
      <c r="E15" s="281"/>
      <c r="F15" s="281"/>
      <c r="G15" s="281"/>
      <c r="H15" s="281"/>
      <c r="I15" s="281"/>
      <c r="J15" s="282"/>
      <c r="K15" s="186">
        <v>297</v>
      </c>
      <c r="L15" s="33"/>
      <c r="M15" s="23"/>
      <c r="N15" s="20"/>
      <c r="O15" s="20"/>
      <c r="P15" s="20"/>
    </row>
    <row r="16" spans="1:16" s="10" customFormat="1" ht="20.25" customHeight="1">
      <c r="A16" s="2">
        <v>12</v>
      </c>
      <c r="B16" s="287"/>
      <c r="C16" s="280" t="s">
        <v>137</v>
      </c>
      <c r="D16" s="281"/>
      <c r="E16" s="281"/>
      <c r="F16" s="281"/>
      <c r="G16" s="281"/>
      <c r="H16" s="281"/>
      <c r="I16" s="281"/>
      <c r="J16" s="282"/>
      <c r="K16" s="186">
        <v>93</v>
      </c>
      <c r="L16" s="33"/>
      <c r="M16" s="23"/>
      <c r="N16" s="20"/>
      <c r="O16" s="20"/>
      <c r="P16" s="20"/>
    </row>
    <row r="17" spans="1:16" s="10" customFormat="1" ht="22.5" customHeight="1">
      <c r="A17" s="2">
        <v>13</v>
      </c>
      <c r="B17" s="287"/>
      <c r="C17" s="289" t="s">
        <v>153</v>
      </c>
      <c r="D17" s="290"/>
      <c r="E17" s="290"/>
      <c r="F17" s="290"/>
      <c r="G17" s="290"/>
      <c r="H17" s="290"/>
      <c r="I17" s="290"/>
      <c r="J17" s="291"/>
      <c r="K17" s="186">
        <v>1220</v>
      </c>
      <c r="L17" s="33"/>
      <c r="M17" s="23"/>
      <c r="N17" s="20"/>
      <c r="O17" s="20"/>
      <c r="P17" s="20"/>
    </row>
    <row r="18" spans="1:16" s="10" customFormat="1" ht="14.25" customHeight="1">
      <c r="A18" s="2">
        <v>14</v>
      </c>
      <c r="B18" s="292" t="s">
        <v>135</v>
      </c>
      <c r="C18" s="293"/>
      <c r="D18" s="293"/>
      <c r="E18" s="293"/>
      <c r="F18" s="293"/>
      <c r="G18" s="293"/>
      <c r="H18" s="293"/>
      <c r="I18" s="293"/>
      <c r="J18" s="294"/>
      <c r="K18" s="186">
        <v>30</v>
      </c>
      <c r="L18" s="33"/>
      <c r="M18" s="23"/>
      <c r="N18" s="20"/>
      <c r="O18" s="20"/>
      <c r="P18" s="20"/>
    </row>
    <row r="19" spans="1:16" s="10" customFormat="1" ht="15" customHeight="1">
      <c r="A19" s="2">
        <v>15</v>
      </c>
      <c r="B19" s="292" t="s">
        <v>160</v>
      </c>
      <c r="C19" s="293"/>
      <c r="D19" s="293"/>
      <c r="E19" s="293"/>
      <c r="F19" s="293"/>
      <c r="G19" s="293"/>
      <c r="H19" s="293"/>
      <c r="I19" s="293"/>
      <c r="J19" s="294"/>
      <c r="K19" s="187">
        <v>1</v>
      </c>
      <c r="L19" s="33"/>
      <c r="M19" s="23"/>
      <c r="N19" s="20"/>
      <c r="O19" s="20"/>
      <c r="P19" s="20"/>
    </row>
    <row r="20" spans="1:16" s="10" customFormat="1" ht="24" customHeight="1">
      <c r="A20" s="2">
        <v>16</v>
      </c>
      <c r="B20" s="305" t="s">
        <v>0</v>
      </c>
      <c r="C20" s="302" t="s">
        <v>127</v>
      </c>
      <c r="D20" s="303"/>
      <c r="E20" s="303"/>
      <c r="F20" s="303"/>
      <c r="G20" s="303"/>
      <c r="H20" s="303"/>
      <c r="I20" s="303"/>
      <c r="J20" s="304"/>
      <c r="K20" s="186">
        <v>1</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9</v>
      </c>
      <c r="L23" s="36"/>
      <c r="M23" s="26"/>
      <c r="N23" s="20"/>
      <c r="O23" s="20"/>
      <c r="P23" s="20"/>
    </row>
    <row r="24" spans="1:16" s="10" customFormat="1" ht="46.5" customHeight="1">
      <c r="A24" s="2">
        <v>20</v>
      </c>
      <c r="B24" s="292" t="s">
        <v>10</v>
      </c>
      <c r="C24" s="293"/>
      <c r="D24" s="293"/>
      <c r="E24" s="293"/>
      <c r="F24" s="293"/>
      <c r="G24" s="293"/>
      <c r="H24" s="293"/>
      <c r="I24" s="293"/>
      <c r="J24" s="294"/>
      <c r="K24" s="187">
        <v>5</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20</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249</v>
      </c>
      <c r="F36" s="166"/>
      <c r="G36" s="167"/>
      <c r="H36" s="167"/>
      <c r="I36" s="167"/>
      <c r="J36" s="163"/>
      <c r="K36" s="161"/>
      <c r="L36" s="161"/>
      <c r="M36" s="161"/>
      <c r="N36" s="161"/>
      <c r="O36" s="92"/>
      <c r="P36"/>
    </row>
    <row r="37" spans="1:16" s="31" customFormat="1" ht="15">
      <c r="A37" s="90"/>
      <c r="B37" s="165" t="s">
        <v>246</v>
      </c>
      <c r="C37" s="165"/>
      <c r="D37" s="165"/>
      <c r="E37" s="159" t="s">
        <v>251</v>
      </c>
      <c r="F37" s="166"/>
      <c r="G37" s="167"/>
      <c r="H37" s="167"/>
      <c r="I37" s="167"/>
      <c r="J37" s="167"/>
      <c r="K37" s="278" t="s">
        <v>250</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&amp;LA9F192DB&amp;Cмісцеві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254</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252</v>
      </c>
      <c r="D24" s="329"/>
      <c r="E24" s="329"/>
      <c r="F24" s="329"/>
      <c r="G24" s="329"/>
      <c r="H24" s="329"/>
      <c r="I24" s="329"/>
      <c r="J24" s="330"/>
    </row>
    <row r="25" spans="1:10" ht="19.5" customHeight="1">
      <c r="A25" s="342" t="s">
        <v>194</v>
      </c>
      <c r="B25" s="343"/>
      <c r="C25" s="344" t="s">
        <v>253</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&amp;LA9F192DB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Kovalchuk</cp:lastModifiedBy>
  <cp:lastPrinted>2017-01-13T13:12:27Z</cp:lastPrinted>
  <dcterms:created xsi:type="dcterms:W3CDTF">1996-10-08T23:32:33Z</dcterms:created>
  <dcterms:modified xsi:type="dcterms:W3CDTF">2017-01-13T13:14:00Z</dcterms:modified>
  <cp:category/>
  <cp:version/>
  <cp:contentType/>
  <cp:contentStatus/>
</cp:coreProperties>
</file>