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45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D181" i="1" l="1"/>
  <c r="D100" i="1"/>
  <c r="D229" i="1" l="1"/>
  <c r="D251" i="1" l="1"/>
  <c r="D262" i="1"/>
  <c r="E149" i="1" l="1"/>
  <c r="D236" i="1"/>
  <c r="D212" i="1" l="1"/>
  <c r="D206" i="1"/>
  <c r="D199" i="1"/>
  <c r="D194" i="1"/>
  <c r="D187" i="1"/>
  <c r="E143" i="1"/>
  <c r="E147" i="1" l="1"/>
</calcChain>
</file>

<file path=xl/sharedStrings.xml><?xml version="1.0" encoding="utf-8"?>
<sst xmlns="http://schemas.openxmlformats.org/spreadsheetml/2006/main" count="713" uniqueCount="374">
  <si>
    <t>що здійснюється без проведення процедур закупівель</t>
  </si>
  <si>
    <t>Хмельницького окружного адміністративного суду, код за ЄДРПОУ 35173158</t>
  </si>
  <si>
    <t>Предмет закупівлі</t>
  </si>
  <si>
    <t>Код КЕКВ (для бюджетних коштів</t>
  </si>
  <si>
    <t xml:space="preserve">Очікувана вартість предмета закупівлі </t>
  </si>
  <si>
    <t>Процедура закупівлі</t>
  </si>
  <si>
    <t>Орієнтовний початок проведення процедури закупівлі</t>
  </si>
  <si>
    <t>Примітка</t>
  </si>
  <si>
    <t>1.</t>
  </si>
  <si>
    <t>без застосування електронної системи закупівель</t>
  </si>
  <si>
    <t xml:space="preserve">- </t>
  </si>
  <si>
    <t>1.2</t>
  </si>
  <si>
    <r>
      <t xml:space="preserve">39830000-9  - (Продукція для чищення) </t>
    </r>
    <r>
      <rPr>
        <i/>
        <sz val="12"/>
        <rFont val="Times New Roman"/>
        <family val="1"/>
        <charset val="204"/>
      </rPr>
      <t>(мило рідке, засіб для скла, чистяще, сантрі-гель, засоби для чищення туалету)</t>
    </r>
  </si>
  <si>
    <t>-</t>
  </si>
  <si>
    <t>1.5</t>
  </si>
  <si>
    <t>звіт про укладений договір</t>
  </si>
  <si>
    <t>1.8</t>
  </si>
  <si>
    <t>1.9</t>
  </si>
  <si>
    <t>1.10</t>
  </si>
  <si>
    <t>1.11</t>
  </si>
  <si>
    <t>(шість тисяч грн., 00 коп.)</t>
  </si>
  <si>
    <t>1.12</t>
  </si>
  <si>
    <t>1.13</t>
  </si>
  <si>
    <t>1.17</t>
  </si>
  <si>
    <r>
      <t xml:space="preserve">30190000-7  - (Офісне устаткування та приладдя різне) </t>
    </r>
    <r>
      <rPr>
        <i/>
        <sz val="12"/>
        <rFont val="Times New Roman"/>
        <family val="1"/>
        <charset val="204"/>
      </rPr>
      <t xml:space="preserve">(папір) </t>
    </r>
  </si>
  <si>
    <r>
      <t xml:space="preserve">30190000-7  - (Офісне устаткування та приладдя різне) </t>
    </r>
    <r>
      <rPr>
        <i/>
        <sz val="12"/>
        <rFont val="Times New Roman"/>
        <family val="1"/>
        <charset val="204"/>
      </rPr>
      <t xml:space="preserve">(конверти) </t>
    </r>
  </si>
  <si>
    <r>
      <t xml:space="preserve">30190000-7  - (Офісне устаткування та приладдя різне) </t>
    </r>
    <r>
      <rPr>
        <i/>
        <sz val="12"/>
        <rFont val="Times New Roman"/>
        <family val="1"/>
        <charset val="204"/>
      </rPr>
      <t>(канцелярське приладдя)</t>
    </r>
  </si>
  <si>
    <t>1.20</t>
  </si>
  <si>
    <t>1.21</t>
  </si>
  <si>
    <t>1.22</t>
  </si>
  <si>
    <r>
      <t xml:space="preserve">30190000-7  - (Офісне устаткування та приладдя різне) </t>
    </r>
    <r>
      <rPr>
        <i/>
        <sz val="12"/>
        <rFont val="Times New Roman"/>
        <family val="1"/>
        <charset val="204"/>
      </rPr>
      <t>(печатки, штампи)</t>
    </r>
  </si>
  <si>
    <t>1.23</t>
  </si>
  <si>
    <t>1.24</t>
  </si>
  <si>
    <r>
      <t xml:space="preserve">22110000-4  - (Друковані книги) </t>
    </r>
    <r>
      <rPr>
        <i/>
        <sz val="12"/>
        <rFont val="Times New Roman"/>
        <family val="1"/>
        <charset val="204"/>
      </rPr>
      <t>(юридична література)</t>
    </r>
  </si>
  <si>
    <t>1.27</t>
  </si>
  <si>
    <t>1.28</t>
  </si>
  <si>
    <t>1.29</t>
  </si>
  <si>
    <r>
      <t xml:space="preserve">22320000-9  - (Вітальні листівки) </t>
    </r>
    <r>
      <rPr>
        <i/>
        <sz val="12"/>
        <rFont val="Times New Roman"/>
        <family val="1"/>
        <charset val="204"/>
      </rPr>
      <t>(листівки)</t>
    </r>
  </si>
  <si>
    <t>1.31</t>
  </si>
  <si>
    <r>
      <t xml:space="preserve">31530000-0  - (Частини до світильників та освітлювального обладнання) </t>
    </r>
    <r>
      <rPr>
        <i/>
        <sz val="12"/>
        <rFont val="Times New Roman"/>
        <family val="1"/>
        <charset val="204"/>
      </rPr>
      <t>(лампи люмінісцентні, лампи енергозберігаючі)</t>
    </r>
  </si>
  <si>
    <r>
      <t xml:space="preserve">33760000-5 - (Туалетний папір, носові хустинки, рушники для рук і серветки) </t>
    </r>
    <r>
      <rPr>
        <i/>
        <sz val="12"/>
        <rFont val="Times New Roman"/>
        <family val="1"/>
        <charset val="204"/>
      </rPr>
      <t>(туалетний папір, серветка целюлозна, серветка - мікрофібра)</t>
    </r>
  </si>
  <si>
    <t>1.34</t>
  </si>
  <si>
    <t>1.35</t>
  </si>
  <si>
    <r>
      <t xml:space="preserve">39220000-0  - (Кухонне приладдя, товари для дому та господарства і приладдя для закладів громадського харчування) </t>
    </r>
    <r>
      <rPr>
        <i/>
        <sz val="12"/>
        <rFont val="Times New Roman"/>
        <family val="1"/>
        <charset val="204"/>
      </rPr>
      <t>(відро, віник, совки, скребок)</t>
    </r>
  </si>
  <si>
    <r>
      <t xml:space="preserve">39810000-3  - (Ароматизатори та воски) </t>
    </r>
    <r>
      <rPr>
        <i/>
        <sz val="12"/>
        <rFont val="Times New Roman"/>
        <family val="1"/>
        <charset val="204"/>
      </rPr>
      <t>(освіжувачі повітря)</t>
    </r>
  </si>
  <si>
    <t>1.37</t>
  </si>
  <si>
    <r>
      <t xml:space="preserve">39810000-3  - (Ароматизатори та воски) </t>
    </r>
    <r>
      <rPr>
        <i/>
        <sz val="12"/>
        <rFont val="Times New Roman"/>
        <family val="1"/>
        <charset val="204"/>
      </rPr>
      <t>(поліроль)</t>
    </r>
  </si>
  <si>
    <t>1.38</t>
  </si>
  <si>
    <r>
      <t xml:space="preserve"> 24950000-8  - (Спеціалізована хімічна продукція) </t>
    </r>
    <r>
      <rPr>
        <i/>
        <sz val="12"/>
        <rFont val="Times New Roman"/>
        <family val="1"/>
        <charset val="204"/>
      </rPr>
      <t>(засіб для комах)</t>
    </r>
  </si>
  <si>
    <r>
      <t xml:space="preserve">19640000-4  - (Поліетиленові мішки та пакети для сміття) </t>
    </r>
    <r>
      <rPr>
        <i/>
        <sz val="12"/>
        <rFont val="Times New Roman"/>
        <family val="1"/>
        <charset val="204"/>
      </rPr>
      <t>(мішки для сміття)</t>
    </r>
  </si>
  <si>
    <r>
      <t xml:space="preserve">39520000-3  - (Готові текстильні вироби) </t>
    </r>
    <r>
      <rPr>
        <i/>
        <sz val="12"/>
        <rFont val="Times New Roman"/>
        <family val="1"/>
        <charset val="204"/>
      </rPr>
      <t>(ганчірки для підлоги)</t>
    </r>
  </si>
  <si>
    <t>Всього</t>
  </si>
  <si>
    <t>2</t>
  </si>
  <si>
    <t>2.1</t>
  </si>
  <si>
    <r>
      <t xml:space="preserve">72250000-2  - (Послуги, пов’язані із системами та підтримкою) </t>
    </r>
    <r>
      <rPr>
        <i/>
        <sz val="12"/>
        <rFont val="Times New Roman"/>
        <family val="1"/>
        <charset val="204"/>
      </rPr>
      <t>(адміністрування)</t>
    </r>
  </si>
  <si>
    <t>2.2</t>
  </si>
  <si>
    <r>
      <t xml:space="preserve">72260000-5  - (Послуги, пов’язані з програмним забезпеченням) </t>
    </r>
    <r>
      <rPr>
        <i/>
        <sz val="12"/>
        <rFont val="Times New Roman"/>
        <family val="1"/>
        <charset val="204"/>
      </rPr>
      <t>(Ліга Закон)</t>
    </r>
  </si>
  <si>
    <t>2.3</t>
  </si>
  <si>
    <r>
      <t xml:space="preserve">72260000-5  - (Послуги, пов’язані з програмним забезпеченням) </t>
    </r>
    <r>
      <rPr>
        <i/>
        <sz val="12"/>
        <rFont val="Times New Roman"/>
        <family val="1"/>
        <charset val="204"/>
      </rPr>
      <t>(діловодство)</t>
    </r>
  </si>
  <si>
    <t>2.4</t>
  </si>
  <si>
    <t>2.5</t>
  </si>
  <si>
    <r>
      <t xml:space="preserve">72260000-5  - (Послуги, пов'язані з програмним забезпеченням) </t>
    </r>
    <r>
      <rPr>
        <i/>
        <sz val="12"/>
        <rFont val="Times New Roman"/>
        <family val="1"/>
        <charset val="204"/>
      </rPr>
      <t>(Is-Pro)</t>
    </r>
  </si>
  <si>
    <t>2.6</t>
  </si>
  <si>
    <r>
      <t xml:space="preserve">72260000-5  - (Послуги, пов'язані з програмним забезпеченням) </t>
    </r>
    <r>
      <rPr>
        <i/>
        <sz val="12"/>
        <rFont val="Times New Roman"/>
        <family val="1"/>
        <charset val="204"/>
      </rPr>
      <t>( Me.doc)</t>
    </r>
  </si>
  <si>
    <t>2.7</t>
  </si>
  <si>
    <r>
      <t xml:space="preserve">50320000-4 - (Послуги з ремонту і технічного обслуговування персональних комп’ютерів) </t>
    </r>
    <r>
      <rPr>
        <i/>
        <sz val="12"/>
        <rFont val="Times New Roman"/>
        <family val="1"/>
        <charset val="204"/>
      </rPr>
      <t>(ремонт комп'ютерної техніки)</t>
    </r>
  </si>
  <si>
    <t>2.8</t>
  </si>
  <si>
    <r>
      <t xml:space="preserve">50320000-4  - (Послуги з ремонту і технічного обслуговування персональних комп’ютерів) </t>
    </r>
    <r>
      <rPr>
        <i/>
        <sz val="12"/>
        <rFont val="Times New Roman"/>
        <family val="1"/>
        <charset val="204"/>
      </rPr>
      <t>(заправка картриджів)</t>
    </r>
  </si>
  <si>
    <t>2.9</t>
  </si>
  <si>
    <r>
      <t xml:space="preserve">64210000-1  - (Послуги телефонного зв’язку та передачі даних) </t>
    </r>
    <r>
      <rPr>
        <i/>
        <sz val="12"/>
        <rFont val="Times New Roman"/>
        <family val="1"/>
        <charset val="204"/>
      </rPr>
      <t>(телекомунікаційні послуги)</t>
    </r>
  </si>
  <si>
    <t>2.10</t>
  </si>
  <si>
    <r>
      <t xml:space="preserve">72410000-7  - (Послуги провайдерів) </t>
    </r>
    <r>
      <rPr>
        <i/>
        <sz val="12"/>
        <rFont val="Times New Roman"/>
        <family val="1"/>
        <charset val="204"/>
      </rPr>
      <t>(інтернет)</t>
    </r>
  </si>
  <si>
    <t>(одна тисяча вісімсот грн., 00 коп.)</t>
  </si>
  <si>
    <t>2.11</t>
  </si>
  <si>
    <r>
      <t xml:space="preserve">72410000-7  - (Послуги провайдерів) </t>
    </r>
    <r>
      <rPr>
        <i/>
        <sz val="12"/>
        <rFont val="Times New Roman"/>
        <family val="1"/>
        <charset val="204"/>
      </rPr>
      <t>(хостинг)</t>
    </r>
  </si>
  <si>
    <t>2.14</t>
  </si>
  <si>
    <r>
      <t xml:space="preserve">79820000-8 - (Послуги, пов’язані з друком) </t>
    </r>
    <r>
      <rPr>
        <i/>
        <sz val="12"/>
        <rFont val="Times New Roman"/>
        <family val="1"/>
        <charset val="204"/>
      </rPr>
      <t>(оголошення)</t>
    </r>
  </si>
  <si>
    <t>2.15</t>
  </si>
  <si>
    <r>
      <t xml:space="preserve">79710000-4  - (Охоронні послуги) </t>
    </r>
    <r>
      <rPr>
        <i/>
        <sz val="12"/>
        <rFont val="Times New Roman"/>
        <family val="1"/>
        <charset val="204"/>
      </rPr>
      <t>(охорона майна)</t>
    </r>
  </si>
  <si>
    <t>2.16</t>
  </si>
  <si>
    <t>2.17</t>
  </si>
  <si>
    <r>
      <t xml:space="preserve">60160000-7  - (Перевезення пошти автомобільним транспортом) </t>
    </r>
    <r>
      <rPr>
        <i/>
        <sz val="12"/>
        <rFont val="Times New Roman"/>
        <family val="1"/>
        <charset val="204"/>
      </rPr>
      <t>(організація перевезення відправлень)</t>
    </r>
  </si>
  <si>
    <t>2.18</t>
  </si>
  <si>
    <t>2.19</t>
  </si>
  <si>
    <r>
      <t xml:space="preserve">90610000-6  - (Послуги з прибирання та підмітання вулиць) </t>
    </r>
    <r>
      <rPr>
        <i/>
        <sz val="12"/>
        <rFont val="Times New Roman"/>
        <family val="1"/>
        <charset val="204"/>
      </rPr>
      <t>(прибирання території)</t>
    </r>
  </si>
  <si>
    <t>2.20</t>
  </si>
  <si>
    <r>
      <t>90910000-9  - (Послуги з прибирання)</t>
    </r>
    <r>
      <rPr>
        <i/>
        <sz val="12"/>
        <rFont val="Times New Roman"/>
        <family val="1"/>
        <charset val="204"/>
      </rPr>
      <t xml:space="preserve"> (прибирання службового приміщення)</t>
    </r>
  </si>
  <si>
    <t>2.21</t>
  </si>
  <si>
    <t>2.23</t>
  </si>
  <si>
    <r>
      <t xml:space="preserve">90510000-5 - (Утилізація сміття та поводження зі сміттям) </t>
    </r>
    <r>
      <rPr>
        <i/>
        <sz val="12"/>
        <rFont val="Times New Roman"/>
        <family val="1"/>
        <charset val="204"/>
      </rPr>
      <t>(визів ТПВ)</t>
    </r>
  </si>
  <si>
    <t>2.24</t>
  </si>
  <si>
    <t>2.25</t>
  </si>
  <si>
    <t>2.26</t>
  </si>
  <si>
    <r>
      <t xml:space="preserve">50530000-9  - (Послуги з ремонту і технічного обслуговування техніки) </t>
    </r>
    <r>
      <rPr>
        <i/>
        <sz val="12"/>
        <rFont val="Times New Roman"/>
        <family val="1"/>
        <charset val="204"/>
      </rPr>
      <t>(технічне обслуговування газової мережі)</t>
    </r>
  </si>
  <si>
    <r>
      <t xml:space="preserve">45330000-9  - (Водопровідні та санітарно-технічні роботи) </t>
    </r>
    <r>
      <rPr>
        <i/>
        <sz val="12"/>
        <rFont val="Times New Roman"/>
        <family val="1"/>
        <charset val="204"/>
      </rPr>
      <t>(технічне обслуговування водомереж)</t>
    </r>
  </si>
  <si>
    <r>
      <t xml:space="preserve">77310000-6  - (Послуги з озеленення територій та утримання зелених насаджень) </t>
    </r>
    <r>
      <rPr>
        <i/>
        <sz val="12"/>
        <rFont val="Times New Roman"/>
        <family val="1"/>
        <charset val="204"/>
      </rPr>
      <t>(озеленення території)</t>
    </r>
  </si>
  <si>
    <r>
      <t xml:space="preserve">79130000-4  - (Юридичні послуги, пов’язані з оформленням і засвідченням документів)  </t>
    </r>
    <r>
      <rPr>
        <i/>
        <sz val="12"/>
        <rFont val="Times New Roman"/>
        <family val="1"/>
        <charset val="204"/>
      </rPr>
      <t>(нотаріальні послуги)</t>
    </r>
  </si>
  <si>
    <r>
      <t xml:space="preserve">50410000-2 - (Послуги з ремонту і технічного обслуговування вимірювальних, випробувальних і контрольних приладів) </t>
    </r>
    <r>
      <rPr>
        <i/>
        <sz val="12"/>
        <rFont val="Times New Roman"/>
        <family val="1"/>
        <charset val="204"/>
      </rPr>
      <t>(технічне обслуговування вогнегасників)</t>
    </r>
  </si>
  <si>
    <t>4</t>
  </si>
  <si>
    <t>4.1</t>
  </si>
  <si>
    <t>5</t>
  </si>
  <si>
    <t>5.1</t>
  </si>
  <si>
    <t>6</t>
  </si>
  <si>
    <t>6.1</t>
  </si>
  <si>
    <r>
      <t xml:space="preserve">09310000-5  - (Електрична енергія) </t>
    </r>
    <r>
      <rPr>
        <i/>
        <sz val="12"/>
        <rFont val="Times New Roman"/>
        <family val="1"/>
        <charset val="204"/>
      </rPr>
      <t>(електроенергія)</t>
    </r>
  </si>
  <si>
    <t>7</t>
  </si>
  <si>
    <t>7.1</t>
  </si>
  <si>
    <r>
      <t xml:space="preserve">09120000-6  - (Газове паливо) </t>
    </r>
    <r>
      <rPr>
        <i/>
        <sz val="12"/>
        <rFont val="Times New Roman"/>
        <family val="1"/>
        <charset val="204"/>
      </rPr>
      <t>(постачання газу)</t>
    </r>
  </si>
  <si>
    <t>8</t>
  </si>
  <si>
    <t>8.1</t>
  </si>
  <si>
    <r>
      <t>80510000-2  - (Послуги з професійної підготовки спеціалістів)</t>
    </r>
    <r>
      <rPr>
        <i/>
        <sz val="12"/>
        <rFont val="Times New Roman"/>
        <family val="1"/>
        <charset val="204"/>
      </rPr>
      <t xml:space="preserve"> (послуги з навчання)</t>
    </r>
  </si>
  <si>
    <t>9</t>
  </si>
  <si>
    <t>9.1</t>
  </si>
  <si>
    <r>
      <t xml:space="preserve">50410000-2 - (Послуги з ремонту і технічного обслуговування вимірювальних, випробувальних і контрольних приладів) </t>
    </r>
    <r>
      <rPr>
        <i/>
        <sz val="12"/>
        <rFont val="Times New Roman"/>
        <family val="1"/>
        <charset val="204"/>
      </rPr>
      <t>(технічне обслуговування сигналізатора загазованості)</t>
    </r>
  </si>
  <si>
    <t>І. Спеціальний фонд</t>
  </si>
  <si>
    <t>10</t>
  </si>
  <si>
    <t>10.2</t>
  </si>
  <si>
    <r>
      <t xml:space="preserve">33690000-3 - (Лікарські засоби різні) </t>
    </r>
    <r>
      <rPr>
        <i/>
        <sz val="12"/>
        <rFont val="Times New Roman"/>
        <family val="1"/>
        <charset val="204"/>
      </rPr>
      <t>(лікарські засоби)</t>
    </r>
  </si>
  <si>
    <r>
      <t xml:space="preserve">30230000-0  - (Комп'ютерне обладнання) </t>
    </r>
    <r>
      <rPr>
        <i/>
        <sz val="12"/>
        <rFont val="Times New Roman"/>
        <family val="1"/>
        <charset val="204"/>
      </rPr>
      <t>(багатофункціональний пристрій)</t>
    </r>
  </si>
  <si>
    <t>9.2</t>
  </si>
  <si>
    <t xml:space="preserve">                                      Голова тендерного комітету  </t>
  </si>
  <si>
    <t>___________                 Ковальчук О.К.</t>
  </si>
  <si>
    <t xml:space="preserve"> (підпис)   </t>
  </si>
  <si>
    <t>М.П.</t>
  </si>
  <si>
    <t xml:space="preserve"> </t>
  </si>
  <si>
    <r>
      <t xml:space="preserve">22210000-5  - (Газети) </t>
    </r>
    <r>
      <rPr>
        <i/>
        <sz val="12"/>
        <rFont val="Times New Roman"/>
        <family val="1"/>
        <charset val="204"/>
      </rPr>
      <t>(періодичні видання)</t>
    </r>
  </si>
  <si>
    <r>
      <t xml:space="preserve">22210000-5  - (Газети) </t>
    </r>
    <r>
      <rPr>
        <i/>
        <sz val="12"/>
        <rFont val="Times New Roman"/>
        <family val="1"/>
        <charset val="204"/>
      </rPr>
      <t>(вісник України)</t>
    </r>
  </si>
  <si>
    <r>
      <t xml:space="preserve">22410000-7  - (Марки) </t>
    </r>
    <r>
      <rPr>
        <i/>
        <sz val="12"/>
        <rFont val="Times New Roman"/>
        <family val="1"/>
        <charset val="204"/>
      </rPr>
      <t>(марки)</t>
    </r>
  </si>
  <si>
    <r>
      <t xml:space="preserve">30230000-0  - (Комп'ютерне обладнання)          </t>
    </r>
    <r>
      <rPr>
        <i/>
        <sz val="12"/>
        <rFont val="Times New Roman"/>
        <family val="1"/>
        <charset val="204"/>
      </rPr>
      <t>(клавіатура, мишка)</t>
    </r>
  </si>
  <si>
    <r>
      <t xml:space="preserve">30230000-0  - (Комп'ютерне обладнання) </t>
    </r>
    <r>
      <rPr>
        <i/>
        <sz val="12"/>
        <rFont val="Times New Roman"/>
        <family val="1"/>
        <charset val="204"/>
      </rPr>
      <t>(флеш-накопичувач)</t>
    </r>
  </si>
  <si>
    <r>
      <t xml:space="preserve">44110000-4  - (Конструкційні матеріали) </t>
    </r>
    <r>
      <rPr>
        <i/>
        <sz val="12"/>
        <rFont val="Times New Roman"/>
        <family val="1"/>
        <charset val="204"/>
      </rPr>
      <t>(будівельні матеріали)</t>
    </r>
  </si>
  <si>
    <r>
      <t xml:space="preserve">50530000-9  - (Послуги з ремонту і технічного обслуговування техніки) </t>
    </r>
    <r>
      <rPr>
        <i/>
        <sz val="12"/>
        <rFont val="Times New Roman"/>
        <family val="1"/>
        <charset val="204"/>
      </rPr>
      <t>(технічне обслуговування котла)</t>
    </r>
  </si>
  <si>
    <r>
      <t xml:space="preserve">09320000-8  - (Пара, гаряча вода та пов’язана продукція) </t>
    </r>
    <r>
      <rPr>
        <i/>
        <sz val="12"/>
        <rFont val="Times New Roman"/>
        <family val="1"/>
        <charset val="204"/>
      </rPr>
      <t>(централізоване опалення)</t>
    </r>
  </si>
  <si>
    <t>на 2018 рік</t>
  </si>
  <si>
    <t xml:space="preserve">Всього </t>
  </si>
  <si>
    <t>(двадцять дев'ять тисяч сімсот сімдесят дві грн., 00 коп.)</t>
  </si>
  <si>
    <t>(п'ятнадцять тисяч вісімдесят одна грн., 60 коп.)</t>
  </si>
  <si>
    <t>(сто дев'ятнадцять тисяч грн., 00 коп.)</t>
  </si>
  <si>
    <t>(шість тисяч п'ятсот грн., 00 коп.)</t>
  </si>
  <si>
    <t>(тринадцять тисяч грн., 00 коп.)</t>
  </si>
  <si>
    <t>(сто тисяч грн., 00 коп.)</t>
  </si>
  <si>
    <t xml:space="preserve">(сто вісімдесят тисяч сто грн., 00 коп.) </t>
  </si>
  <si>
    <t>(одна тисяча п'ятсот грн., 00 коп.)</t>
  </si>
  <si>
    <t>жовтень 2018</t>
  </si>
  <si>
    <t>березень 2018</t>
  </si>
  <si>
    <t>квітень 2018</t>
  </si>
  <si>
    <t>лютий 2018</t>
  </si>
  <si>
    <t>травень 2018</t>
  </si>
  <si>
    <t>грудень 2018</t>
  </si>
  <si>
    <t>січень 2018</t>
  </si>
  <si>
    <t>серпень 2018</t>
  </si>
  <si>
    <r>
      <t xml:space="preserve">72260000-5  - (Послуги, пов'язані з програмним забезпеченням) </t>
    </r>
    <r>
      <rPr>
        <i/>
        <sz val="12"/>
        <rFont val="Times New Roman"/>
        <family val="1"/>
        <charset val="204"/>
      </rPr>
      <t>(бухгалтерська програма)</t>
    </r>
  </si>
  <si>
    <r>
      <t xml:space="preserve">30190000-7  - (Офісне устаткування та приладдя різне) </t>
    </r>
    <r>
      <rPr>
        <i/>
        <sz val="12"/>
        <rFont val="Times New Roman"/>
        <family val="1"/>
        <charset val="204"/>
      </rPr>
      <t>(обкладинка до справи)</t>
    </r>
  </si>
  <si>
    <r>
      <t xml:space="preserve">22810000-1 - (Паперові чи картонні реєстраційні журнали) </t>
    </r>
    <r>
      <rPr>
        <i/>
        <sz val="12"/>
        <rFont val="Times New Roman"/>
        <family val="1"/>
        <charset val="204"/>
      </rPr>
      <t>(реєстраційні журнали)</t>
    </r>
  </si>
  <si>
    <t>(вісім тисяч грн., 00 коп.)</t>
  </si>
  <si>
    <r>
      <t xml:space="preserve">30230000-0  - (Комп'ютерне обладнання) </t>
    </r>
    <r>
      <rPr>
        <i/>
        <sz val="12"/>
        <rFont val="Times New Roman"/>
        <family val="1"/>
        <charset val="204"/>
      </rPr>
      <t>(зовнішній накопичувач)</t>
    </r>
  </si>
  <si>
    <t>(три тисячі  грн., 00 коп.)</t>
  </si>
  <si>
    <t>(дві тисячі грн., 00 коп.)</t>
  </si>
  <si>
    <r>
      <t xml:space="preserve">09130000-9  - (Нафта і дистиляти) </t>
    </r>
    <r>
      <rPr>
        <i/>
        <sz val="12"/>
        <rFont val="Times New Roman"/>
        <family val="1"/>
        <charset val="204"/>
      </rPr>
      <t>(бензин)</t>
    </r>
  </si>
  <si>
    <t>(дві тисячі п'ятсот  грн., 00 коп.)</t>
  </si>
  <si>
    <t>(одинадцять тисяч грн., 00 коп.)</t>
  </si>
  <si>
    <t>(тридцять тисяч грн., 00 коп.)</t>
  </si>
  <si>
    <t>(двісті сімдесят грн., 00 коп.)</t>
  </si>
  <si>
    <r>
      <t xml:space="preserve">30230000-0  - (Комп'ютерне обладнання) </t>
    </r>
    <r>
      <rPr>
        <i/>
        <sz val="12"/>
        <rFont val="Times New Roman"/>
        <family val="1"/>
        <charset val="204"/>
      </rPr>
      <t>(джерело безперебійного живлення)</t>
    </r>
  </si>
  <si>
    <r>
      <t xml:space="preserve">32230000-4  - (Апаратура для передавання радіосигналу з приймальним пристроєм) </t>
    </r>
    <r>
      <rPr>
        <i/>
        <sz val="12"/>
        <rFont val="Times New Roman"/>
        <family val="1"/>
        <charset val="204"/>
      </rPr>
      <t>(ІР-камери)</t>
    </r>
  </si>
  <si>
    <t>(шістнадцять тисяч грн. 00 коп.)</t>
  </si>
  <si>
    <r>
      <t>39150000-8 - (Меблі та приспособи різні) (</t>
    </r>
    <r>
      <rPr>
        <i/>
        <sz val="12"/>
        <rFont val="Times New Roman"/>
        <family val="1"/>
        <charset val="204"/>
      </rPr>
      <t>трибуна</t>
    </r>
    <r>
      <rPr>
        <sz val="12"/>
        <rFont val="Times New Roman"/>
        <family val="1"/>
        <charset val="204"/>
      </rPr>
      <t>)</t>
    </r>
  </si>
  <si>
    <r>
      <t xml:space="preserve">39710000-2 - (Електричні побутові прилади) </t>
    </r>
    <r>
      <rPr>
        <i/>
        <sz val="12"/>
        <rFont val="Times New Roman"/>
        <family val="1"/>
        <charset val="204"/>
      </rPr>
      <t>(кавоварка)</t>
    </r>
  </si>
  <si>
    <t>1.25</t>
  </si>
  <si>
    <t>(п'ятсот тридцять п'ять тисяч п'ятсот грн., 00 коп.)</t>
  </si>
  <si>
    <r>
      <t xml:space="preserve">30210000-4  - (Машини для обробки даних (апаратна частина)) </t>
    </r>
    <r>
      <rPr>
        <i/>
        <sz val="12"/>
        <rFont val="Times New Roman"/>
        <family val="1"/>
        <charset val="204"/>
      </rPr>
      <t>(сканер)</t>
    </r>
  </si>
  <si>
    <r>
      <t xml:space="preserve">32420000-3 - (Мережеве обладнання) </t>
    </r>
    <r>
      <rPr>
        <i/>
        <sz val="12"/>
        <rFont val="Times New Roman"/>
        <family val="1"/>
        <charset val="204"/>
      </rPr>
      <t>(комутатор)</t>
    </r>
  </si>
  <si>
    <t>(сорок п'ять тисяч грн. 00 коп.)</t>
  </si>
  <si>
    <r>
      <t xml:space="preserve">44620000-2 - (Радіатори і котли для систем центрального опалення та їх деталі) </t>
    </r>
    <r>
      <rPr>
        <i/>
        <sz val="12"/>
        <rFont val="Times New Roman"/>
        <family val="1"/>
        <charset val="204"/>
      </rPr>
      <t>(котел)</t>
    </r>
  </si>
  <si>
    <t>липень 2018</t>
  </si>
  <si>
    <r>
      <t xml:space="preserve">44520000-1  - (Замки, ключі та петлі) </t>
    </r>
    <r>
      <rPr>
        <i/>
        <sz val="12"/>
        <rFont val="Times New Roman"/>
        <family val="1"/>
        <charset val="204"/>
      </rPr>
      <t>(замок з ручкою, серцевина, ключі)</t>
    </r>
  </si>
  <si>
    <r>
      <t>42990000-2 - (Машини спеціального призначення різні) (</t>
    </r>
    <r>
      <rPr>
        <i/>
        <sz val="12"/>
        <rFont val="Times New Roman"/>
        <family val="1"/>
        <charset val="204"/>
      </rPr>
      <t>ламінатор</t>
    </r>
    <r>
      <rPr>
        <sz val="12"/>
        <rFont val="Times New Roman"/>
        <family val="1"/>
        <charset val="204"/>
      </rPr>
      <t>)</t>
    </r>
  </si>
  <si>
    <t>(три тисячі грн. 00 коп.)</t>
  </si>
  <si>
    <r>
      <t xml:space="preserve">44410000-7 - (Вироби для ванної кімнати та кухні) </t>
    </r>
    <r>
      <rPr>
        <i/>
        <sz val="12"/>
        <rFont val="Times New Roman"/>
        <family val="1"/>
        <charset val="204"/>
      </rPr>
      <t>(умивальник, механізм наповнення для бачка, шланги нержавіючі)</t>
    </r>
  </si>
  <si>
    <t>(одна тисяча грн. 00 коп.)</t>
  </si>
  <si>
    <r>
      <t xml:space="preserve">31410000-3  - (Гальванічні елементи) </t>
    </r>
    <r>
      <rPr>
        <i/>
        <sz val="12"/>
        <rFont val="Times New Roman"/>
        <family val="1"/>
        <charset val="204"/>
      </rPr>
      <t>(батарейки)</t>
    </r>
  </si>
  <si>
    <t>(п'ятдесят одна тисяча дев'ятсот дев'яносто чотири грн., 80 коп.)</t>
  </si>
  <si>
    <r>
      <t xml:space="preserve">44610000-9 - (Цистерни, резервуари, контейнери та посудини високого тиску) </t>
    </r>
    <r>
      <rPr>
        <i/>
        <sz val="12"/>
        <rFont val="Times New Roman"/>
        <family val="1"/>
        <charset val="204"/>
      </rPr>
      <t>(короб картонний)</t>
    </r>
  </si>
  <si>
    <t>(тридцять тисяч  грн., 00 коп.)</t>
  </si>
  <si>
    <t>(одна тисяча грн., 00 коп.)</t>
  </si>
  <si>
    <t>(сім тисяч грн., 00 коп.)</t>
  </si>
  <si>
    <t>(двадцять п'ять тисяч грн., 00 коп.)</t>
  </si>
  <si>
    <t>(шістдесят одна тисяча  дев'ять грн., 96 коп.)</t>
  </si>
  <si>
    <t>(п'ять тисяч п'ятсот грн., 00 коп.)</t>
  </si>
  <si>
    <t>(триста грн., 00 коп.)</t>
  </si>
  <si>
    <r>
      <t xml:space="preserve">71310000-4 - (Консультаційні послуги у галузях інженерії та будівництва) </t>
    </r>
    <r>
      <rPr>
        <i/>
        <sz val="12"/>
        <rFont val="Times New Roman"/>
        <family val="1"/>
        <charset val="204"/>
      </rPr>
      <t>(перевірка вентиляційних систем)</t>
    </r>
  </si>
  <si>
    <t>(п'ять тисяч грн., 00 коп.)</t>
  </si>
  <si>
    <t>(дві тисячі триста грн., 00 коп.)</t>
  </si>
  <si>
    <t>(триста п'ятдесят грн., 00 коп.)</t>
  </si>
  <si>
    <t>(шість тисяч сімсот грн., 00 коп.)</t>
  </si>
  <si>
    <t>(вісімсот грн., 00 коп.)</t>
  </si>
  <si>
    <t>(шість тисяч  грн., 00 коп.)</t>
  </si>
  <si>
    <r>
      <t xml:space="preserve"> 65210000-8  - (Розподіл газу) </t>
    </r>
    <r>
      <rPr>
        <i/>
        <sz val="12"/>
        <rFont val="Times New Roman"/>
        <family val="1"/>
        <charset val="204"/>
      </rPr>
      <t>(розподіл газу)</t>
    </r>
  </si>
  <si>
    <t>10.1</t>
  </si>
  <si>
    <r>
      <t xml:space="preserve">45450000-6- (Інші завершальні будівельні роботи) </t>
    </r>
    <r>
      <rPr>
        <i/>
        <sz val="12"/>
        <rFont val="Times New Roman"/>
        <family val="1"/>
        <charset val="204"/>
      </rPr>
      <t>(капітальний ремонт будівлі суду по вул. Козацькій, 42)</t>
    </r>
  </si>
  <si>
    <t>1.1</t>
  </si>
  <si>
    <t>1.3</t>
  </si>
  <si>
    <t>1.4</t>
  </si>
  <si>
    <t>1.6</t>
  </si>
  <si>
    <t>1.7</t>
  </si>
  <si>
    <t>1.14</t>
  </si>
  <si>
    <t>1.15</t>
  </si>
  <si>
    <t>1.16</t>
  </si>
  <si>
    <t>1.18</t>
  </si>
  <si>
    <t>1.19</t>
  </si>
  <si>
    <t>1.26</t>
  </si>
  <si>
    <t>1.30</t>
  </si>
  <si>
    <t>1.32</t>
  </si>
  <si>
    <t>1.33</t>
  </si>
  <si>
    <t>1.36</t>
  </si>
  <si>
    <t>(сто дев'яносто вісім тисяч грн., 00 коп.)</t>
  </si>
  <si>
    <t>(тридцять вісім тисяч дев'ятсот тридцять грн., 00 коп.)</t>
  </si>
  <si>
    <r>
      <t xml:space="preserve">75250000-3  - (Послуги пожежних і рятувальних служб) </t>
    </r>
    <r>
      <rPr>
        <i/>
        <sz val="12"/>
        <rFont val="Times New Roman"/>
        <family val="1"/>
        <charset val="204"/>
      </rPr>
      <t>(пожежне спостереження)</t>
    </r>
  </si>
  <si>
    <r>
      <t xml:space="preserve">98340000-8  - (Послуги з тимчасового розміщення (проживання) та офісні послуги) </t>
    </r>
    <r>
      <rPr>
        <i/>
        <sz val="12"/>
        <rFont val="Times New Roman"/>
        <family val="1"/>
        <charset val="204"/>
      </rPr>
      <t>(послуги з обслуговування приміщення)</t>
    </r>
  </si>
  <si>
    <r>
      <t xml:space="preserve">71310000-4 - (Консультаційні послуги у галузях інженерії та будівництва) </t>
    </r>
    <r>
      <rPr>
        <i/>
        <sz val="12"/>
        <rFont val="Times New Roman"/>
        <family val="1"/>
        <charset val="204"/>
      </rPr>
      <t>(державна експертиза)</t>
    </r>
  </si>
  <si>
    <t>2.12</t>
  </si>
  <si>
    <t>2.13</t>
  </si>
  <si>
    <t>2.22</t>
  </si>
  <si>
    <t>2.27</t>
  </si>
  <si>
    <t>2.28</t>
  </si>
  <si>
    <t>2.29</t>
  </si>
  <si>
    <t>2.30</t>
  </si>
  <si>
    <r>
      <t xml:space="preserve">45450000-6- (Інші завершальні будівельні роботи) </t>
    </r>
    <r>
      <rPr>
        <i/>
        <sz val="12"/>
        <rFont val="Times New Roman"/>
        <family val="1"/>
        <charset val="204"/>
      </rPr>
      <t>(реконструкція будівлі суду по вул. Козацькій, 42)</t>
    </r>
  </si>
  <si>
    <r>
      <t xml:space="preserve">71240000-2 - (Архітектурні, інженерні та планувальні послуги) </t>
    </r>
    <r>
      <rPr>
        <i/>
        <sz val="12"/>
        <rFont val="Times New Roman"/>
        <family val="1"/>
        <charset val="204"/>
      </rPr>
      <t>(технічний нагляд за виконанням робіт з реконструкції будівлі суду по вул. Козацькій, 42)</t>
    </r>
  </si>
  <si>
    <r>
      <t xml:space="preserve">71240000-2 - (Архітектурні, інженерні та планувальні послуги) </t>
    </r>
    <r>
      <rPr>
        <i/>
        <sz val="12"/>
        <rFont val="Times New Roman"/>
        <family val="1"/>
        <charset val="204"/>
      </rPr>
      <t>(технічний нагляд за виконанням робіт з капітального ремонту по вул. Козацькій, 42)</t>
    </r>
  </si>
  <si>
    <r>
      <t xml:space="preserve">71310000-4 - (Консультаційні послуги у галузях інженерії та будівництва) </t>
    </r>
    <r>
      <rPr>
        <i/>
        <sz val="12"/>
        <rFont val="Times New Roman"/>
        <family val="1"/>
        <charset val="204"/>
      </rPr>
      <t>(державна експертиза проектно-кошторисної документації робіт з капітального ремонту  будівлі суду по вул. Козацькій, 42)</t>
    </r>
  </si>
  <si>
    <t>(сімнадцять тисяч  грн., 00 коп. )</t>
  </si>
  <si>
    <t>(чотири тисячі сто грн., 00 коп.)</t>
  </si>
  <si>
    <r>
      <t xml:space="preserve">71310000-4 - (Консультаційні послуги у галузях інженерії та будівництва) </t>
    </r>
    <r>
      <rPr>
        <i/>
        <sz val="12"/>
        <rFont val="Times New Roman"/>
        <family val="1"/>
        <charset val="204"/>
      </rPr>
      <t>(розробка науково-технічних документів)</t>
    </r>
  </si>
  <si>
    <t>ІІ. Загальний фонд</t>
  </si>
  <si>
    <t>ІІІ. Спеціальний фонд</t>
  </si>
  <si>
    <r>
      <t xml:space="preserve">71320000-7 - (Послуги з інженерного проектування) </t>
    </r>
    <r>
      <rPr>
        <i/>
        <sz val="12"/>
        <rFont val="Times New Roman"/>
        <family val="1"/>
        <charset val="204"/>
      </rPr>
      <t>(виготовлення проектно-кошторисної документації робіт з капітального ремонту  будівлі суду по вул. Козацькій, 42)</t>
    </r>
  </si>
  <si>
    <t>(десять тисяч вісімсот грн., 00 коп.)</t>
  </si>
  <si>
    <t>(сто шістдесят дев'ять тисяч триста грн., 00 коп.)</t>
  </si>
  <si>
    <t>2.31</t>
  </si>
  <si>
    <t>2.32</t>
  </si>
  <si>
    <r>
      <t xml:space="preserve">64110000-0 - (Поштові послуги) </t>
    </r>
    <r>
      <rPr>
        <i/>
        <sz val="12"/>
        <rFont val="Times New Roman"/>
        <family val="1"/>
        <charset val="204"/>
      </rPr>
      <t>(поштові послуги з доставки письмової кореспонденції)</t>
    </r>
  </si>
  <si>
    <t>(сто вісімдесят одна тисяча триста двадцять шість грн., 60 коп.)</t>
  </si>
  <si>
    <r>
      <t xml:space="preserve">35120000-1 - (Системи та пристрої нагляду та охорони) </t>
    </r>
    <r>
      <rPr>
        <i/>
        <sz val="12"/>
        <rFont val="Times New Roman"/>
        <family val="1"/>
        <charset val="204"/>
      </rPr>
      <t>(система контролю доступу)</t>
    </r>
  </si>
  <si>
    <r>
      <t xml:space="preserve">18140000-2  - (Аксесуари до робочого одягу)   </t>
    </r>
    <r>
      <rPr>
        <i/>
        <sz val="12"/>
        <rFont val="Times New Roman"/>
        <family val="1"/>
        <charset val="204"/>
      </rPr>
      <t>(рукавиці трикотажні, рукавиці гумові)</t>
    </r>
  </si>
  <si>
    <t>(дві тисячі п'ятсот грн. 00 коп.)</t>
  </si>
  <si>
    <t>(п'ять тисяч п'ятсот  грн. 00 коп.)</t>
  </si>
  <si>
    <t>(три тисячі п'ятсот грн., 00 коп.)</t>
  </si>
  <si>
    <t>(двадцять тисяч грн., 00 коп.)</t>
  </si>
  <si>
    <t>(дві тисячі п'ятсот шістдесят одна грн., 85 коп.)</t>
  </si>
  <si>
    <t>(тридцять вісім грн., 15 коп.)</t>
  </si>
  <si>
    <t>(дві тисячі шістсот грн., 00 коп.)</t>
  </si>
  <si>
    <t>(чотирнадцять тисяч грн., 00 коп.)</t>
  </si>
  <si>
    <t>вересень 2018</t>
  </si>
  <si>
    <r>
      <t xml:space="preserve">65110000-7  - Розподіл води </t>
    </r>
    <r>
      <rPr>
        <i/>
        <sz val="12"/>
        <rFont val="Times New Roman"/>
        <family val="1"/>
        <charset val="204"/>
      </rPr>
      <t>(водопостачання)</t>
    </r>
  </si>
  <si>
    <r>
      <t xml:space="preserve"> 90430000-0  -  Послуги з відведення стічних вод  </t>
    </r>
    <r>
      <rPr>
        <i/>
        <sz val="12"/>
        <rFont val="Times New Roman"/>
        <family val="1"/>
        <charset val="204"/>
      </rPr>
      <t>(водовідведення)</t>
    </r>
  </si>
  <si>
    <t>3</t>
  </si>
  <si>
    <t>3.1</t>
  </si>
  <si>
    <t>4.2</t>
  </si>
  <si>
    <t>6.2</t>
  </si>
  <si>
    <t>8.2</t>
  </si>
  <si>
    <t>8.3</t>
  </si>
  <si>
    <t>8.4</t>
  </si>
  <si>
    <t>8.5</t>
  </si>
  <si>
    <t>10.4</t>
  </si>
  <si>
    <t>10.5</t>
  </si>
  <si>
    <t>10.6</t>
  </si>
  <si>
    <t>червень 2018</t>
  </si>
  <si>
    <t>(сто шістдесят п'ять тисяч грн., 00 коп.)</t>
  </si>
  <si>
    <t>(сто п'ятдесят п'ять тисяч п'ятсот грн., 00 коп.)</t>
  </si>
  <si>
    <t>(дві тисячі триста п'ятдесят грн. 00 коп.)</t>
  </si>
  <si>
    <t>(дві тисячі шістсот п'ятдесят грн. 00 коп.)</t>
  </si>
  <si>
    <t>(вісімдесят п'ять тисяч двадцять дві грн., 64 коп.)</t>
  </si>
  <si>
    <t>(п'ятдесят чотири тисячі дев'ятсот п'ятдесят сім грн., 60 коп.)</t>
  </si>
  <si>
    <t>(чотири тисячі триста двадцять дві грн., 28 коп.)</t>
  </si>
  <si>
    <t>2.33</t>
  </si>
  <si>
    <t>1.39</t>
  </si>
  <si>
    <r>
      <t xml:space="preserve">32230000-4  - (Апаратура для передавання радіосигналу з приймальним пристроєм) </t>
    </r>
    <r>
      <rPr>
        <i/>
        <sz val="12"/>
        <rFont val="Times New Roman"/>
        <family val="1"/>
        <charset val="204"/>
      </rPr>
      <t>(телефон)</t>
    </r>
  </si>
  <si>
    <t>1.40</t>
  </si>
  <si>
    <t>(одна тисяча п'ятсот грн. 00 коп.)</t>
  </si>
  <si>
    <t>1.41</t>
  </si>
  <si>
    <t>1.42</t>
  </si>
  <si>
    <r>
      <t xml:space="preserve">39510000-0  - (Вироби домашнього текстилю) </t>
    </r>
    <r>
      <rPr>
        <i/>
        <sz val="12"/>
        <rFont val="Times New Roman"/>
        <family val="1"/>
        <charset val="204"/>
      </rPr>
      <t>(жалюзі)</t>
    </r>
  </si>
  <si>
    <t>2.34</t>
  </si>
  <si>
    <t>(вісімсот вісімдесят грн. 00 коп.)</t>
  </si>
  <si>
    <r>
      <t xml:space="preserve">64210000-1  - (Послуги телефонного зв’язку та передачі даних) </t>
    </r>
    <r>
      <rPr>
        <i/>
        <sz val="12"/>
        <rFont val="Times New Roman"/>
        <family val="1"/>
        <charset val="204"/>
      </rPr>
      <t>(послуги мобільного телефонного зв’язку)</t>
    </r>
  </si>
  <si>
    <t xml:space="preserve">  ДОДАТОК ДО РІЧНОГО ПЛАНУ ЗАКУПІВЕЛЬ, (зі змінами)</t>
  </si>
  <si>
    <r>
      <t xml:space="preserve">64120000-3  - (Кур'єрські послуги) </t>
    </r>
    <r>
      <rPr>
        <i/>
        <sz val="12"/>
        <rFont val="Times New Roman"/>
        <family val="1"/>
        <charset val="204"/>
      </rPr>
      <t>(доставка секретної кореспонденції)</t>
    </r>
  </si>
  <si>
    <t>2.35</t>
  </si>
  <si>
    <t>(дванадцять тисяч п'ятдесят чотири грн. 00 коп.)</t>
  </si>
  <si>
    <r>
      <t xml:space="preserve">79970000-4  - (Видавничі послуги) </t>
    </r>
    <r>
      <rPr>
        <i/>
        <sz val="12"/>
        <rFont val="Times New Roman"/>
        <family val="1"/>
        <charset val="204"/>
      </rPr>
      <t>(палітурні послуги)</t>
    </r>
  </si>
  <si>
    <r>
      <t xml:space="preserve">44220000-8  - (Столярні вироби) </t>
    </r>
    <r>
      <rPr>
        <i/>
        <sz val="12"/>
        <rFont val="Times New Roman"/>
        <family val="1"/>
        <charset val="204"/>
      </rPr>
      <t>(двері, вікна)</t>
    </r>
  </si>
  <si>
    <r>
      <t xml:space="preserve">51220000-0  - (Послуги зі встановлення контрольного обладнання) </t>
    </r>
    <r>
      <rPr>
        <i/>
        <sz val="12"/>
        <rFont val="Times New Roman"/>
        <family val="1"/>
        <charset val="204"/>
      </rPr>
      <t>(послуги з встановлення контрольного обладнання)</t>
    </r>
  </si>
  <si>
    <t>(три тисячі дев'ятсот  грн., 00 коп.)</t>
  </si>
  <si>
    <t>2.36</t>
  </si>
  <si>
    <t>(одна тисяча шістсот двадцять грн. 00 коп.)</t>
  </si>
  <si>
    <r>
      <t xml:space="preserve">48440000-4  - (Пакети програмного забезпечення для фінансового аналізу та бухгалтерського обліку) </t>
    </r>
    <r>
      <rPr>
        <i/>
        <sz val="12"/>
        <rFont val="Times New Roman"/>
        <family val="1"/>
        <charset val="204"/>
      </rPr>
      <t>(ПЗ «IS-pro»)</t>
    </r>
  </si>
  <si>
    <t>(двісті сорок чотири грн. 00 коп.)</t>
  </si>
  <si>
    <r>
      <t xml:space="preserve">38420000-5 - (Прилади для вимірювання витрати, рівня та тиску рідин і газів) </t>
    </r>
    <r>
      <rPr>
        <i/>
        <sz val="12"/>
        <rFont val="Times New Roman"/>
        <family val="1"/>
        <charset val="204"/>
      </rPr>
      <t>(лічильник води)</t>
    </r>
  </si>
  <si>
    <t>(три тисячі чотириста п'ятдесят шість грн., 00 коп.)</t>
  </si>
  <si>
    <r>
      <t xml:space="preserve">45450000-6- (Інші завершальні будівельні роботи) </t>
    </r>
    <r>
      <rPr>
        <i/>
        <sz val="12"/>
        <rFont val="Times New Roman"/>
        <family val="1"/>
        <charset val="204"/>
      </rPr>
      <t>(капітальний ремонт освітлення у будівлі суду по вул. Сіцінського, 5)</t>
    </r>
  </si>
  <si>
    <r>
      <t xml:space="preserve">71240000-2 - (Архітектурні, інженерні та планувальні послуги) </t>
    </r>
    <r>
      <rPr>
        <i/>
        <sz val="12"/>
        <rFont val="Times New Roman"/>
        <family val="1"/>
        <charset val="204"/>
      </rPr>
      <t>(технічний нагляд за виконанням робіт з капітального ремонту освітлення у будівлі суду по вул.     Сіцінського, 5)</t>
    </r>
  </si>
  <si>
    <t>(тридцять вісім тисяч вісімсот вісім грн. 00 коп.)</t>
  </si>
  <si>
    <t>(шість тисяч дев'ятсот п'ятдесят грн. 00 коп.)</t>
  </si>
  <si>
    <t>(дві тисячі триста дев'яносто сім грн., 60 коп.)</t>
  </si>
  <si>
    <t>2.37</t>
  </si>
  <si>
    <t>( одна тисяча грн. 00 коп</t>
  </si>
  <si>
    <t>2.38</t>
  </si>
  <si>
    <t>(дев'ятсот п'ятдесят тисяч грн., 00 коп.)</t>
  </si>
  <si>
    <t>(двісті чотирнадцять тисяч чотириста сорок чотири грн., 80 коп.)</t>
  </si>
  <si>
    <t>(три тисячі вісімсот сімдесят одна  грн., 20 коп.)</t>
  </si>
  <si>
    <t>(шістсот п'ятдесят тисяч шістсот вісімдесят чотири грн., 00 коп.)</t>
  </si>
  <si>
    <t>(дев'ятсот вісім тисяч  грн., 00 коп.)</t>
  </si>
  <si>
    <t>11</t>
  </si>
  <si>
    <t>3143</t>
  </si>
  <si>
    <r>
      <t xml:space="preserve">45450000-6- (Інші завершальні будівельні роботи) </t>
    </r>
    <r>
      <rPr>
        <i/>
        <sz val="12"/>
        <rFont val="Times New Roman"/>
        <family val="1"/>
        <charset val="204"/>
      </rPr>
      <t>(реставрація будівлі суду по вул. Сіцінського, 5)</t>
    </r>
  </si>
  <si>
    <r>
      <t xml:space="preserve">71240000-2 - (Архітектурні, інженерні та планувальні послуги) </t>
    </r>
    <r>
      <rPr>
        <i/>
        <sz val="12"/>
        <rFont val="Times New Roman"/>
        <family val="1"/>
        <charset val="204"/>
      </rPr>
      <t>(технічний нагляд за виконанням робіт з реставрації  будівлі суду по вул. Сіцінського, 5)</t>
    </r>
  </si>
  <si>
    <r>
      <t xml:space="preserve">71320000-7 - (Послуги з інженерного проектування) </t>
    </r>
    <r>
      <rPr>
        <i/>
        <sz val="12"/>
        <rFont val="Times New Roman"/>
        <family val="1"/>
        <charset val="204"/>
      </rPr>
      <t>(виготовлення проектно-кошторисної документації робіт з реставрації  будівлі суду по вул. Сіцінського, 5)</t>
    </r>
  </si>
  <si>
    <t xml:space="preserve">                                        член  тендерного комітету     </t>
  </si>
  <si>
    <t>11.1</t>
  </si>
  <si>
    <t>11.2</t>
  </si>
  <si>
    <t>11.3</t>
  </si>
  <si>
    <t>11.4</t>
  </si>
  <si>
    <t>( три тисячі п'ятсот грн. 00 коп.)</t>
  </si>
  <si>
    <r>
      <t xml:space="preserve">71350000-6 - (Науково-технічні послуги в галузі інженерії) </t>
    </r>
    <r>
      <rPr>
        <i/>
        <sz val="12"/>
        <rFont val="Times New Roman"/>
        <family val="1"/>
        <charset val="204"/>
      </rPr>
      <t>(послуги з дослідження ґрунтів)</t>
    </r>
  </si>
  <si>
    <r>
      <t xml:space="preserve">71310000-4 - (Консультаційні послуги у галузях інженерії та будівництва) </t>
    </r>
    <r>
      <rPr>
        <i/>
        <sz val="12"/>
        <rFont val="Times New Roman"/>
        <family val="1"/>
        <charset val="204"/>
      </rPr>
      <t>(державна експертиза проектно-кошторисної документації робіт з реставрації  будівлі суду по вул. Сіцінського, 5)</t>
    </r>
  </si>
  <si>
    <t>Секретар тендерного комітету</t>
  </si>
  <si>
    <t>___________                Журавель В.М.</t>
  </si>
  <si>
    <r>
      <t>39130000-2 - (Офісні меблі) (</t>
    </r>
    <r>
      <rPr>
        <i/>
        <sz val="12"/>
        <rFont val="Times New Roman"/>
        <family val="1"/>
        <charset val="204"/>
      </rPr>
      <t>архівні стелажі, офісні меблі</t>
    </r>
    <r>
      <rPr>
        <sz val="12"/>
        <rFont val="Times New Roman"/>
        <family val="1"/>
        <charset val="204"/>
      </rPr>
      <t>)</t>
    </r>
  </si>
  <si>
    <t>(дві тисячі чотириста сорок чотири  грн., 59 коп.)</t>
  </si>
  <si>
    <t>(одинадцять тисяч дев'ятсот грн. 00 коп.)</t>
  </si>
  <si>
    <t>1.43</t>
  </si>
  <si>
    <t>(п'ять тисяч двісті сорок вісім грн. 80 коп.)</t>
  </si>
  <si>
    <t>(сорок вісім тисяч сімсот тридцять п'ять грн. 00 коп.)</t>
  </si>
  <si>
    <t xml:space="preserve"> (один мільйон сто двадцять чотири тисячи п'ятсот сімдесят сім грн. 40 коп)</t>
  </si>
  <si>
    <t>(двадцять тисяч чотирнадцять грн. 80 коп.)</t>
  </si>
  <si>
    <t>(один мільйон сто дев'яносто вісім тисяч п'ятсот сімдесят шість грн. 00 коп.)</t>
  </si>
  <si>
    <t>10.3</t>
  </si>
  <si>
    <t>(шістсот грн., 00 коп.)</t>
  </si>
  <si>
    <r>
      <t xml:space="preserve">39710000-2 - (Електричні побутові прилади) </t>
    </r>
    <r>
      <rPr>
        <i/>
        <sz val="12"/>
        <rFont val="Times New Roman"/>
        <family val="1"/>
        <charset val="204"/>
      </rPr>
      <t>(мікрохвильова піч)</t>
    </r>
  </si>
  <si>
    <t>(одна тисяча сімсот п'ятдесят грн. 00 коп.)</t>
  </si>
  <si>
    <r>
      <t xml:space="preserve">39710000-2 - (Електричні побутові прилади) </t>
    </r>
    <r>
      <rPr>
        <i/>
        <sz val="12"/>
        <rFont val="Times New Roman"/>
        <family val="1"/>
        <charset val="204"/>
      </rPr>
      <t>(електрочайник)</t>
    </r>
  </si>
  <si>
    <t>(чотириста двадцять грн. 00 коп.)</t>
  </si>
  <si>
    <t>1.44</t>
  </si>
  <si>
    <t>1.45</t>
  </si>
  <si>
    <t>(чотири тисячі двісті двадцять дев'ять грн., 91 коп.)</t>
  </si>
  <si>
    <t>8.6</t>
  </si>
  <si>
    <t>(вісім тисяч грн. 00 коп.)</t>
  </si>
  <si>
    <t>(сто дев'яносто п'ять тисяч вісімсот шістдесят грн., 00 коп.)</t>
  </si>
  <si>
    <t>(тридцять чотири тисячі вісімсот вісімдесят п'ять грн., 00 коп.)</t>
  </si>
  <si>
    <t>(три тисячі п'ятсот десять грн., 40 коп.)</t>
  </si>
  <si>
    <t>(одна тисяча шістсот грн., 00 коп.)</t>
  </si>
  <si>
    <t>(чотирнадцять тисяч шістсот вісімдесят дві грн., 00 коп.)</t>
  </si>
  <si>
    <t>2.39</t>
  </si>
  <si>
    <r>
      <t>76430000-6 - (Послуги з буріння та експлуатації свердловин) (</t>
    </r>
    <r>
      <rPr>
        <i/>
        <sz val="12"/>
        <rFont val="Times New Roman"/>
        <family val="1"/>
        <charset val="204"/>
      </rPr>
      <t>копання шурфа під геологічне розслідування</t>
    </r>
    <r>
      <rPr>
        <sz val="12"/>
        <rFont val="Times New Roman"/>
        <family val="1"/>
        <charset val="204"/>
      </rPr>
      <t xml:space="preserve">) </t>
    </r>
  </si>
  <si>
    <t>(п'ять тисяч триста сорок грн. 00 коп.)</t>
  </si>
  <si>
    <r>
      <t>70220000-9 - (Послуги з надання в оренду чи лізингу нежитлової нерухомості) (</t>
    </r>
    <r>
      <rPr>
        <i/>
        <sz val="12"/>
        <rFont val="Times New Roman"/>
        <family val="1"/>
        <charset val="204"/>
      </rPr>
      <t>послуги з надання в оренду конференц-зали</t>
    </r>
    <r>
      <rPr>
        <sz val="12"/>
        <rFont val="Times New Roman"/>
        <family val="1"/>
        <charset val="204"/>
      </rPr>
      <t xml:space="preserve">) </t>
    </r>
  </si>
  <si>
    <r>
      <t xml:space="preserve">45450000-6  - (Інші завершальні будівельні роботи) </t>
    </r>
    <r>
      <rPr>
        <i/>
        <sz val="12"/>
        <rFont val="Times New Roman"/>
        <family val="1"/>
        <charset val="204"/>
      </rPr>
      <t>(поточний ремонт приміщень будівлі суду по вул. Козацькій, 42)</t>
    </r>
  </si>
  <si>
    <r>
      <t xml:space="preserve">39710000-2 - (Електричні побутові прилади) </t>
    </r>
    <r>
      <rPr>
        <i/>
        <sz val="12"/>
        <rFont val="Times New Roman"/>
        <family val="1"/>
        <charset val="204"/>
      </rPr>
      <t>(холодильник)</t>
    </r>
  </si>
  <si>
    <r>
      <t xml:space="preserve">39140000-5 - (Меблі для дому) </t>
    </r>
    <r>
      <rPr>
        <i/>
        <sz val="12"/>
        <rFont val="Times New Roman"/>
        <family val="1"/>
        <charset val="204"/>
      </rPr>
      <t>(кухонні меблі</t>
    </r>
    <r>
      <rPr>
        <sz val="12"/>
        <rFont val="Times New Roman"/>
        <family val="1"/>
        <charset val="204"/>
      </rPr>
      <t>)</t>
    </r>
  </si>
  <si>
    <t>8.7</t>
  </si>
  <si>
    <r>
      <t xml:space="preserve">39710000-2 - (Електричні побутові прилади) </t>
    </r>
    <r>
      <rPr>
        <i/>
        <sz val="12"/>
        <rFont val="Times New Roman"/>
        <family val="1"/>
        <charset val="204"/>
      </rPr>
      <t>(кондиціонери)</t>
    </r>
  </si>
  <si>
    <t>(сорок шість тисяч сто сімдесят грн. 00 коп.)</t>
  </si>
  <si>
    <t>(дев'яносто п'ять тисяч вісімсот тридцять грн., 00 коп.)</t>
  </si>
  <si>
    <t>(дві тисячі шістсот сімдесят чотири грн., 21 коп.)</t>
  </si>
  <si>
    <r>
      <t xml:space="preserve">39290000-1 - (Фурнітура різна) </t>
    </r>
    <r>
      <rPr>
        <i/>
        <sz val="12"/>
        <rFont val="Times New Roman"/>
        <family val="1"/>
        <charset val="204"/>
      </rPr>
      <t>(рамки)</t>
    </r>
  </si>
  <si>
    <t>(шістдесят чотири тисячі  грн., 00 коп.)</t>
  </si>
  <si>
    <t>(дві тисячі вісімсот дев'яносто сім грн. 50 коп.)</t>
  </si>
  <si>
    <t>(шістсот тридцять дев'ять тисяч двісті грн. 00 коп.)</t>
  </si>
  <si>
    <t>(двадцять тисяч сімсот дев'яносто дев'ять грн. 75 коп.)</t>
  </si>
  <si>
    <t>(чотири тисячі п'ятсот грн., 00 коп.)</t>
  </si>
  <si>
    <t>(п'ять тисяч вісімсот грн., 00 коп.)</t>
  </si>
  <si>
    <t>(п'ять тисяч  грн., 00 коп.)</t>
  </si>
  <si>
    <t>Затверджений рішенням тендерного комітету протокол від 17.05.2018 №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</si>
</sst>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2"/>
      <name val="Times New Roman"/>
      <family val="1"/>
      <charset val="204"/>
    </font>
    <font>
      <sz val="12"/>
      <name val="Calibri"/>
      <family val="2"/>
      <charset val="204"/>
    </font>
    <font>
      <sz val="1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Calibri"/>
      <family val="2"/>
      <charset val="204"/>
    </font>
    <font>
      <sz val="8"/>
      <name val="Times New Roman"/>
      <family val="1"/>
      <charset val="204"/>
    </font>
    <font>
      <sz val="10.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1" fontId="2" fillId="0" borderId="1" xfId="0" applyNumberFormat="1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7" fillId="0" borderId="0" xfId="0" applyFont="1" applyFill="1"/>
    <xf numFmtId="0" fontId="2" fillId="0" borderId="1" xfId="0" applyFont="1" applyFill="1" applyBorder="1"/>
    <xf numFmtId="4" fontId="8" fillId="0" borderId="0" xfId="0" applyNumberFormat="1" applyFont="1" applyFill="1"/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/>
    <xf numFmtId="0" fontId="3" fillId="2" borderId="1" xfId="0" applyFont="1" applyFill="1" applyBorder="1"/>
    <xf numFmtId="4" fontId="6" fillId="2" borderId="1" xfId="0" applyNumberFormat="1" applyFont="1" applyFill="1" applyBorder="1" applyAlignment="1">
      <alignment horizontal="center"/>
    </xf>
    <xf numFmtId="49" fontId="3" fillId="2" borderId="0" xfId="0" applyNumberFormat="1" applyFont="1" applyFill="1" applyBorder="1"/>
    <xf numFmtId="0" fontId="3" fillId="2" borderId="0" xfId="0" applyFont="1" applyFill="1" applyBorder="1"/>
    <xf numFmtId="0" fontId="11" fillId="2" borderId="0" xfId="0" applyFont="1" applyFill="1"/>
    <xf numFmtId="0" fontId="10" fillId="2" borderId="0" xfId="0" applyFont="1" applyFill="1"/>
    <xf numFmtId="0" fontId="8" fillId="2" borderId="0" xfId="0" applyFont="1" applyFill="1"/>
    <xf numFmtId="0" fontId="12" fillId="2" borderId="0" xfId="0" applyFont="1" applyFill="1" applyAlignment="1">
      <alignment horizontal="left"/>
    </xf>
    <xf numFmtId="0" fontId="6" fillId="2" borderId="1" xfId="0" applyFont="1" applyFill="1" applyBorder="1" applyAlignment="1">
      <alignment horizontal="center" wrapText="1"/>
    </xf>
    <xf numFmtId="49" fontId="6" fillId="2" borderId="1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right"/>
    </xf>
    <xf numFmtId="49" fontId="15" fillId="2" borderId="1" xfId="0" applyNumberFormat="1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 applyProtection="1">
      <alignment horizontal="left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0" fontId="3" fillId="0" borderId="3" xfId="0" applyNumberFormat="1" applyFont="1" applyFill="1" applyBorder="1" applyAlignment="1">
      <alignment horizontal="left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/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left" vertical="center"/>
    </xf>
    <xf numFmtId="49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 vertical="center"/>
    </xf>
    <xf numFmtId="0" fontId="10" fillId="2" borderId="0" xfId="0" applyFont="1" applyFill="1" applyAlignment="1"/>
    <xf numFmtId="0" fontId="8" fillId="2" borderId="0" xfId="0" applyFont="1" applyFill="1" applyAlignment="1"/>
    <xf numFmtId="0" fontId="9" fillId="2" borderId="0" xfId="0" applyFont="1" applyFill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270"/>
  <sheetViews>
    <sheetView tabSelected="1" topLeftCell="A130" workbookViewId="0">
      <selection activeCell="I180" sqref="I180"/>
    </sheetView>
  </sheetViews>
  <sheetFormatPr defaultColWidth="9.140625" defaultRowHeight="15" x14ac:dyDescent="0.25"/>
  <cols>
    <col min="1" max="1" width="6" style="10" customWidth="1"/>
    <col min="2" max="2" width="45.5703125" style="10" customWidth="1"/>
    <col min="3" max="3" width="11.140625" style="10" customWidth="1"/>
    <col min="4" max="4" width="23.7109375" style="10" customWidth="1"/>
    <col min="5" max="5" width="20.5703125" style="10" customWidth="1"/>
    <col min="6" max="6" width="14.42578125" style="10" customWidth="1"/>
    <col min="7" max="7" width="13" style="10" customWidth="1"/>
    <col min="8" max="8" width="19.28515625" style="10" customWidth="1"/>
    <col min="9" max="9" width="9.140625" style="10"/>
    <col min="10" max="10" width="10" style="10" bestFit="1" customWidth="1"/>
    <col min="11" max="16384" width="9.140625" style="10"/>
  </cols>
  <sheetData>
    <row r="1" spans="1:7" ht="15.75" x14ac:dyDescent="0.25">
      <c r="A1" s="77" t="s">
        <v>286</v>
      </c>
      <c r="B1" s="78"/>
      <c r="C1" s="78"/>
      <c r="D1" s="78"/>
      <c r="E1" s="78"/>
      <c r="F1" s="78"/>
      <c r="G1" s="78"/>
    </row>
    <row r="2" spans="1:7" ht="15.75" x14ac:dyDescent="0.25">
      <c r="A2" s="77" t="s">
        <v>0</v>
      </c>
      <c r="B2" s="77"/>
      <c r="C2" s="77"/>
      <c r="D2" s="77"/>
      <c r="E2" s="77"/>
      <c r="F2" s="77"/>
      <c r="G2" s="77"/>
    </row>
    <row r="3" spans="1:7" ht="15.75" x14ac:dyDescent="0.25">
      <c r="A3" s="77" t="s">
        <v>133</v>
      </c>
      <c r="B3" s="78"/>
      <c r="C3" s="78"/>
      <c r="D3" s="78"/>
      <c r="E3" s="78"/>
      <c r="F3" s="78"/>
      <c r="G3" s="78"/>
    </row>
    <row r="4" spans="1:7" ht="15.75" x14ac:dyDescent="0.25">
      <c r="A4" s="77" t="s">
        <v>1</v>
      </c>
      <c r="B4" s="78"/>
      <c r="C4" s="78"/>
      <c r="D4" s="78"/>
      <c r="E4" s="78"/>
      <c r="F4" s="78"/>
      <c r="G4" s="78"/>
    </row>
    <row r="5" spans="1:7" ht="15.75" x14ac:dyDescent="0.25">
      <c r="A5" s="11"/>
      <c r="B5" s="11"/>
      <c r="C5" s="11"/>
      <c r="D5" s="11"/>
      <c r="E5" s="11"/>
      <c r="F5" s="11"/>
      <c r="G5" s="11"/>
    </row>
    <row r="6" spans="1:7" ht="67.5" x14ac:dyDescent="0.25">
      <c r="A6" s="12"/>
      <c r="B6" s="7" t="s">
        <v>2</v>
      </c>
      <c r="C6" s="7" t="s">
        <v>3</v>
      </c>
      <c r="D6" s="7" t="s">
        <v>4</v>
      </c>
      <c r="E6" s="7" t="s">
        <v>5</v>
      </c>
      <c r="F6" s="7" t="s">
        <v>6</v>
      </c>
      <c r="G6" s="7" t="s">
        <v>7</v>
      </c>
    </row>
    <row r="7" spans="1:7" x14ac:dyDescent="0.25">
      <c r="A7" s="12"/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</row>
    <row r="8" spans="1:7" x14ac:dyDescent="0.25">
      <c r="A8" s="79" t="s">
        <v>114</v>
      </c>
      <c r="B8" s="79"/>
      <c r="C8" s="79"/>
      <c r="D8" s="79"/>
      <c r="E8" s="79"/>
      <c r="F8" s="79"/>
      <c r="G8" s="79"/>
    </row>
    <row r="9" spans="1:7" x14ac:dyDescent="0.25">
      <c r="A9" s="24" t="s">
        <v>8</v>
      </c>
      <c r="B9" s="7"/>
      <c r="C9" s="7">
        <v>2210</v>
      </c>
      <c r="D9" s="7"/>
      <c r="E9" s="7"/>
      <c r="F9" s="7"/>
      <c r="G9" s="7"/>
    </row>
    <row r="10" spans="1:7" ht="15.75" x14ac:dyDescent="0.25">
      <c r="A10" s="45" t="s">
        <v>200</v>
      </c>
      <c r="B10" s="46" t="s">
        <v>12</v>
      </c>
      <c r="C10" s="47">
        <v>2210</v>
      </c>
      <c r="D10" s="6">
        <v>8000</v>
      </c>
      <c r="E10" s="48" t="s">
        <v>9</v>
      </c>
      <c r="F10" s="48" t="s">
        <v>144</v>
      </c>
      <c r="G10" s="50" t="s">
        <v>10</v>
      </c>
    </row>
    <row r="11" spans="1:7" ht="48" customHeight="1" x14ac:dyDescent="0.25">
      <c r="A11" s="45"/>
      <c r="B11" s="46"/>
      <c r="C11" s="47"/>
      <c r="D11" s="3" t="s">
        <v>154</v>
      </c>
      <c r="E11" s="48"/>
      <c r="F11" s="48"/>
      <c r="G11" s="50"/>
    </row>
    <row r="12" spans="1:7" ht="15.75" customHeight="1" x14ac:dyDescent="0.25">
      <c r="A12" s="45" t="s">
        <v>11</v>
      </c>
      <c r="B12" s="80" t="s">
        <v>127</v>
      </c>
      <c r="C12" s="47">
        <v>2210</v>
      </c>
      <c r="D12" s="6">
        <v>198000</v>
      </c>
      <c r="E12" s="48" t="s">
        <v>15</v>
      </c>
      <c r="F12" s="48" t="s">
        <v>149</v>
      </c>
      <c r="G12" s="50" t="s">
        <v>10</v>
      </c>
    </row>
    <row r="13" spans="1:7" ht="35.25" customHeight="1" x14ac:dyDescent="0.25">
      <c r="A13" s="45"/>
      <c r="B13" s="80"/>
      <c r="C13" s="47"/>
      <c r="D13" s="3" t="s">
        <v>215</v>
      </c>
      <c r="E13" s="48"/>
      <c r="F13" s="48"/>
      <c r="G13" s="50"/>
    </row>
    <row r="14" spans="1:7" ht="15.75" x14ac:dyDescent="0.25">
      <c r="A14" s="45" t="s">
        <v>201</v>
      </c>
      <c r="B14" s="46" t="s">
        <v>128</v>
      </c>
      <c r="C14" s="47">
        <v>2210</v>
      </c>
      <c r="D14" s="3">
        <v>8000</v>
      </c>
      <c r="E14" s="48" t="s">
        <v>15</v>
      </c>
      <c r="F14" s="45" t="s">
        <v>146</v>
      </c>
      <c r="G14" s="50" t="s">
        <v>10</v>
      </c>
    </row>
    <row r="15" spans="1:7" ht="48.75" customHeight="1" x14ac:dyDescent="0.25">
      <c r="A15" s="45"/>
      <c r="B15" s="46"/>
      <c r="C15" s="47"/>
      <c r="D15" s="3" t="s">
        <v>154</v>
      </c>
      <c r="E15" s="48"/>
      <c r="F15" s="45"/>
      <c r="G15" s="50"/>
    </row>
    <row r="16" spans="1:7" ht="15.75" customHeight="1" x14ac:dyDescent="0.25">
      <c r="A16" s="45" t="s">
        <v>202</v>
      </c>
      <c r="B16" s="57" t="s">
        <v>155</v>
      </c>
      <c r="C16" s="81">
        <v>2210</v>
      </c>
      <c r="D16" s="3">
        <v>3000</v>
      </c>
      <c r="E16" s="72" t="s">
        <v>15</v>
      </c>
      <c r="F16" s="54" t="s">
        <v>144</v>
      </c>
      <c r="G16" s="83" t="s">
        <v>10</v>
      </c>
    </row>
    <row r="17" spans="1:10" ht="44.25" customHeight="1" x14ac:dyDescent="0.25">
      <c r="A17" s="45"/>
      <c r="B17" s="58"/>
      <c r="C17" s="82"/>
      <c r="D17" s="3" t="s">
        <v>156</v>
      </c>
      <c r="E17" s="73"/>
      <c r="F17" s="55"/>
      <c r="G17" s="84"/>
    </row>
    <row r="18" spans="1:10" ht="15.75" x14ac:dyDescent="0.25">
      <c r="A18" s="45" t="s">
        <v>14</v>
      </c>
      <c r="B18" s="46" t="s">
        <v>129</v>
      </c>
      <c r="C18" s="47">
        <v>2210</v>
      </c>
      <c r="D18" s="3">
        <v>2000</v>
      </c>
      <c r="E18" s="48" t="s">
        <v>15</v>
      </c>
      <c r="F18" s="45" t="s">
        <v>146</v>
      </c>
      <c r="G18" s="50" t="s">
        <v>10</v>
      </c>
    </row>
    <row r="19" spans="1:10" ht="27.75" customHeight="1" x14ac:dyDescent="0.25">
      <c r="A19" s="45"/>
      <c r="B19" s="46"/>
      <c r="C19" s="47"/>
      <c r="D19" s="3" t="s">
        <v>157</v>
      </c>
      <c r="E19" s="48"/>
      <c r="F19" s="45"/>
      <c r="G19" s="50"/>
    </row>
    <row r="20" spans="1:10" ht="22.5" customHeight="1" x14ac:dyDescent="0.25">
      <c r="A20" s="45" t="s">
        <v>203</v>
      </c>
      <c r="B20" s="46" t="s">
        <v>163</v>
      </c>
      <c r="C20" s="47">
        <v>2210</v>
      </c>
      <c r="D20" s="3">
        <v>2000</v>
      </c>
      <c r="E20" s="48" t="s">
        <v>15</v>
      </c>
      <c r="F20" s="45" t="s">
        <v>146</v>
      </c>
      <c r="G20" s="50" t="s">
        <v>10</v>
      </c>
    </row>
    <row r="21" spans="1:10" ht="29.25" customHeight="1" x14ac:dyDescent="0.25">
      <c r="A21" s="45"/>
      <c r="B21" s="46"/>
      <c r="C21" s="47"/>
      <c r="D21" s="3" t="s">
        <v>157</v>
      </c>
      <c r="E21" s="48"/>
      <c r="F21" s="45"/>
      <c r="G21" s="50"/>
    </row>
    <row r="22" spans="1:10" ht="20.25" customHeight="1" x14ac:dyDescent="0.25">
      <c r="A22" s="45" t="s">
        <v>204</v>
      </c>
      <c r="B22" s="46" t="s">
        <v>164</v>
      </c>
      <c r="C22" s="47">
        <v>2210</v>
      </c>
      <c r="D22" s="3">
        <v>16000</v>
      </c>
      <c r="E22" s="48" t="s">
        <v>9</v>
      </c>
      <c r="F22" s="45" t="s">
        <v>146</v>
      </c>
      <c r="G22" s="50" t="s">
        <v>10</v>
      </c>
    </row>
    <row r="23" spans="1:10" ht="36" customHeight="1" x14ac:dyDescent="0.25">
      <c r="A23" s="45"/>
      <c r="B23" s="46"/>
      <c r="C23" s="47"/>
      <c r="D23" s="3" t="s">
        <v>165</v>
      </c>
      <c r="E23" s="48"/>
      <c r="F23" s="45"/>
      <c r="G23" s="50"/>
    </row>
    <row r="24" spans="1:10" ht="17.25" customHeight="1" x14ac:dyDescent="0.25">
      <c r="A24" s="45" t="s">
        <v>16</v>
      </c>
      <c r="B24" s="46" t="s">
        <v>158</v>
      </c>
      <c r="C24" s="47">
        <v>2210</v>
      </c>
      <c r="D24" s="3">
        <v>38930</v>
      </c>
      <c r="E24" s="48" t="s">
        <v>9</v>
      </c>
      <c r="F24" s="48" t="s">
        <v>144</v>
      </c>
      <c r="G24" s="50" t="s">
        <v>10</v>
      </c>
    </row>
    <row r="25" spans="1:10" ht="66" customHeight="1" x14ac:dyDescent="0.25">
      <c r="A25" s="45"/>
      <c r="B25" s="46"/>
      <c r="C25" s="47"/>
      <c r="D25" s="3" t="s">
        <v>216</v>
      </c>
      <c r="E25" s="48"/>
      <c r="F25" s="48"/>
      <c r="G25" s="50"/>
    </row>
    <row r="26" spans="1:10" ht="15.75" customHeight="1" x14ac:dyDescent="0.25">
      <c r="A26" s="45" t="s">
        <v>17</v>
      </c>
      <c r="B26" s="46" t="s">
        <v>130</v>
      </c>
      <c r="C26" s="47">
        <v>2210</v>
      </c>
      <c r="D26" s="3">
        <v>2444.59</v>
      </c>
      <c r="E26" s="48" t="s">
        <v>9</v>
      </c>
      <c r="F26" s="48" t="s">
        <v>145</v>
      </c>
      <c r="G26" s="50" t="s">
        <v>10</v>
      </c>
    </row>
    <row r="27" spans="1:10" ht="48" customHeight="1" x14ac:dyDescent="0.25">
      <c r="A27" s="45"/>
      <c r="B27" s="46"/>
      <c r="C27" s="47"/>
      <c r="D27" s="3" t="s">
        <v>329</v>
      </c>
      <c r="E27" s="48"/>
      <c r="F27" s="48"/>
      <c r="G27" s="50"/>
    </row>
    <row r="28" spans="1:10" ht="15.75" customHeight="1" x14ac:dyDescent="0.25">
      <c r="A28" s="45" t="s">
        <v>18</v>
      </c>
      <c r="B28" s="46" t="s">
        <v>24</v>
      </c>
      <c r="C28" s="47">
        <v>2210</v>
      </c>
      <c r="D28" s="3">
        <v>100000</v>
      </c>
      <c r="E28" s="48" t="s">
        <v>15</v>
      </c>
      <c r="F28" s="48" t="s">
        <v>144</v>
      </c>
      <c r="G28" s="50" t="s">
        <v>10</v>
      </c>
    </row>
    <row r="29" spans="1:10" ht="40.5" customHeight="1" x14ac:dyDescent="0.25">
      <c r="A29" s="45"/>
      <c r="B29" s="46"/>
      <c r="C29" s="47"/>
      <c r="D29" s="3" t="s">
        <v>140</v>
      </c>
      <c r="E29" s="48"/>
      <c r="F29" s="48"/>
      <c r="G29" s="50"/>
    </row>
    <row r="30" spans="1:10" ht="15.75" x14ac:dyDescent="0.25">
      <c r="A30" s="45" t="s">
        <v>19</v>
      </c>
      <c r="B30" s="46" t="s">
        <v>25</v>
      </c>
      <c r="C30" s="47">
        <v>2210</v>
      </c>
      <c r="D30" s="3">
        <v>2500</v>
      </c>
      <c r="E30" s="48" t="s">
        <v>15</v>
      </c>
      <c r="F30" s="48" t="s">
        <v>144</v>
      </c>
      <c r="G30" s="50" t="s">
        <v>10</v>
      </c>
    </row>
    <row r="31" spans="1:10" ht="41.25" customHeight="1" x14ac:dyDescent="0.25">
      <c r="A31" s="45"/>
      <c r="B31" s="46"/>
      <c r="C31" s="47"/>
      <c r="D31" s="3" t="s">
        <v>159</v>
      </c>
      <c r="E31" s="48"/>
      <c r="F31" s="48"/>
      <c r="G31" s="50"/>
      <c r="J31" s="13"/>
    </row>
    <row r="32" spans="1:10" ht="15.75" x14ac:dyDescent="0.25">
      <c r="A32" s="45" t="s">
        <v>21</v>
      </c>
      <c r="B32" s="46" t="s">
        <v>26</v>
      </c>
      <c r="C32" s="47">
        <v>2210</v>
      </c>
      <c r="D32" s="3">
        <v>64000</v>
      </c>
      <c r="E32" s="48" t="s">
        <v>15</v>
      </c>
      <c r="F32" s="48" t="s">
        <v>144</v>
      </c>
      <c r="G32" s="50" t="s">
        <v>10</v>
      </c>
    </row>
    <row r="33" spans="1:7" ht="57.75" customHeight="1" x14ac:dyDescent="0.25">
      <c r="A33" s="45"/>
      <c r="B33" s="46"/>
      <c r="C33" s="47"/>
      <c r="D33" s="3" t="s">
        <v>366</v>
      </c>
      <c r="E33" s="48"/>
      <c r="F33" s="48"/>
      <c r="G33" s="50"/>
    </row>
    <row r="34" spans="1:7" ht="15.75" x14ac:dyDescent="0.25">
      <c r="A34" s="45" t="s">
        <v>22</v>
      </c>
      <c r="B34" s="46" t="s">
        <v>152</v>
      </c>
      <c r="C34" s="47">
        <v>2210</v>
      </c>
      <c r="D34" s="3">
        <v>11000</v>
      </c>
      <c r="E34" s="48" t="s">
        <v>15</v>
      </c>
      <c r="F34" s="48" t="s">
        <v>144</v>
      </c>
      <c r="G34" s="50" t="s">
        <v>10</v>
      </c>
    </row>
    <row r="35" spans="1:7" ht="40.5" customHeight="1" x14ac:dyDescent="0.25">
      <c r="A35" s="45"/>
      <c r="B35" s="46"/>
      <c r="C35" s="47"/>
      <c r="D35" s="3" t="s">
        <v>160</v>
      </c>
      <c r="E35" s="48"/>
      <c r="F35" s="48"/>
      <c r="G35" s="50"/>
    </row>
    <row r="36" spans="1:7" ht="15.75" x14ac:dyDescent="0.25">
      <c r="A36" s="45" t="s">
        <v>205</v>
      </c>
      <c r="B36" s="46" t="s">
        <v>30</v>
      </c>
      <c r="C36" s="47">
        <v>2210</v>
      </c>
      <c r="D36" s="3">
        <v>11000</v>
      </c>
      <c r="E36" s="48" t="s">
        <v>15</v>
      </c>
      <c r="F36" s="48" t="s">
        <v>144</v>
      </c>
      <c r="G36" s="50" t="s">
        <v>10</v>
      </c>
    </row>
    <row r="37" spans="1:7" ht="38.25" customHeight="1" x14ac:dyDescent="0.25">
      <c r="A37" s="45"/>
      <c r="B37" s="46"/>
      <c r="C37" s="47"/>
      <c r="D37" s="3" t="s">
        <v>160</v>
      </c>
      <c r="E37" s="48"/>
      <c r="F37" s="48"/>
      <c r="G37" s="50"/>
    </row>
    <row r="38" spans="1:7" ht="15.75" x14ac:dyDescent="0.25">
      <c r="A38" s="45" t="s">
        <v>206</v>
      </c>
      <c r="B38" s="46" t="s">
        <v>33</v>
      </c>
      <c r="C38" s="47">
        <v>2210</v>
      </c>
      <c r="D38" s="3">
        <v>6000</v>
      </c>
      <c r="E38" s="48" t="s">
        <v>9</v>
      </c>
      <c r="F38" s="48" t="s">
        <v>146</v>
      </c>
      <c r="G38" s="50" t="s">
        <v>10</v>
      </c>
    </row>
    <row r="39" spans="1:7" ht="32.25" customHeight="1" x14ac:dyDescent="0.25">
      <c r="A39" s="45"/>
      <c r="B39" s="46"/>
      <c r="C39" s="47"/>
      <c r="D39" s="3" t="s">
        <v>20</v>
      </c>
      <c r="E39" s="48"/>
      <c r="F39" s="48"/>
      <c r="G39" s="50"/>
    </row>
    <row r="40" spans="1:7" ht="15.75" x14ac:dyDescent="0.25">
      <c r="A40" s="45" t="s">
        <v>207</v>
      </c>
      <c r="B40" s="46" t="s">
        <v>125</v>
      </c>
      <c r="C40" s="47">
        <v>2210</v>
      </c>
      <c r="D40" s="3">
        <v>30000</v>
      </c>
      <c r="E40" s="48" t="s">
        <v>9</v>
      </c>
      <c r="F40" s="48" t="s">
        <v>148</v>
      </c>
      <c r="G40" s="50" t="s">
        <v>10</v>
      </c>
    </row>
    <row r="41" spans="1:7" ht="32.25" customHeight="1" x14ac:dyDescent="0.25">
      <c r="A41" s="45"/>
      <c r="B41" s="46"/>
      <c r="C41" s="47"/>
      <c r="D41" s="3" t="s">
        <v>161</v>
      </c>
      <c r="E41" s="48"/>
      <c r="F41" s="48"/>
      <c r="G41" s="50"/>
    </row>
    <row r="42" spans="1:7" ht="15.75" x14ac:dyDescent="0.25">
      <c r="A42" s="45" t="s">
        <v>23</v>
      </c>
      <c r="B42" s="46" t="s">
        <v>126</v>
      </c>
      <c r="C42" s="47">
        <v>2210</v>
      </c>
      <c r="D42" s="3">
        <v>270</v>
      </c>
      <c r="E42" s="48" t="s">
        <v>9</v>
      </c>
      <c r="F42" s="48" t="s">
        <v>149</v>
      </c>
      <c r="G42" s="50" t="s">
        <v>10</v>
      </c>
    </row>
    <row r="43" spans="1:7" ht="36" customHeight="1" x14ac:dyDescent="0.25">
      <c r="A43" s="45"/>
      <c r="B43" s="46"/>
      <c r="C43" s="47"/>
      <c r="D43" s="3" t="s">
        <v>162</v>
      </c>
      <c r="E43" s="48"/>
      <c r="F43" s="48"/>
      <c r="G43" s="50"/>
    </row>
    <row r="44" spans="1:7" ht="15.75" x14ac:dyDescent="0.25">
      <c r="A44" s="45" t="s">
        <v>208</v>
      </c>
      <c r="B44" s="46" t="s">
        <v>37</v>
      </c>
      <c r="C44" s="47">
        <v>2210</v>
      </c>
      <c r="D44" s="3">
        <v>1500</v>
      </c>
      <c r="E44" s="48" t="s">
        <v>9</v>
      </c>
      <c r="F44" s="48" t="s">
        <v>144</v>
      </c>
      <c r="G44" s="50" t="s">
        <v>10</v>
      </c>
    </row>
    <row r="45" spans="1:7" ht="46.5" customHeight="1" x14ac:dyDescent="0.25">
      <c r="A45" s="45"/>
      <c r="B45" s="46"/>
      <c r="C45" s="47"/>
      <c r="D45" s="3" t="s">
        <v>142</v>
      </c>
      <c r="E45" s="48"/>
      <c r="F45" s="48"/>
      <c r="G45" s="50"/>
    </row>
    <row r="46" spans="1:7" ht="18" customHeight="1" x14ac:dyDescent="0.25">
      <c r="A46" s="45" t="s">
        <v>209</v>
      </c>
      <c r="B46" s="46" t="s">
        <v>39</v>
      </c>
      <c r="C46" s="47">
        <v>2210</v>
      </c>
      <c r="D46" s="3">
        <v>7000</v>
      </c>
      <c r="E46" s="48" t="s">
        <v>9</v>
      </c>
      <c r="F46" s="48" t="s">
        <v>147</v>
      </c>
      <c r="G46" s="50" t="s">
        <v>10</v>
      </c>
    </row>
    <row r="47" spans="1:7" ht="41.25" customHeight="1" x14ac:dyDescent="0.25">
      <c r="A47" s="45"/>
      <c r="B47" s="46"/>
      <c r="C47" s="47"/>
      <c r="D47" s="3" t="s">
        <v>185</v>
      </c>
      <c r="E47" s="48"/>
      <c r="F47" s="48"/>
      <c r="G47" s="50"/>
    </row>
    <row r="48" spans="1:7" ht="15.75" x14ac:dyDescent="0.25">
      <c r="A48" s="45" t="s">
        <v>27</v>
      </c>
      <c r="B48" s="46" t="s">
        <v>40</v>
      </c>
      <c r="C48" s="47">
        <v>2210</v>
      </c>
      <c r="D48" s="3">
        <v>6700</v>
      </c>
      <c r="E48" s="48" t="s">
        <v>9</v>
      </c>
      <c r="F48" s="48" t="s">
        <v>146</v>
      </c>
      <c r="G48" s="50" t="s">
        <v>10</v>
      </c>
    </row>
    <row r="49" spans="1:7" ht="56.25" customHeight="1" x14ac:dyDescent="0.25">
      <c r="A49" s="45"/>
      <c r="B49" s="46"/>
      <c r="C49" s="47"/>
      <c r="D49" s="3" t="s">
        <v>194</v>
      </c>
      <c r="E49" s="48"/>
      <c r="F49" s="48"/>
      <c r="G49" s="50"/>
    </row>
    <row r="50" spans="1:7" ht="15.75" x14ac:dyDescent="0.25">
      <c r="A50" s="45" t="s">
        <v>28</v>
      </c>
      <c r="B50" s="46" t="s">
        <v>43</v>
      </c>
      <c r="C50" s="47">
        <v>2210</v>
      </c>
      <c r="D50" s="3">
        <v>4500</v>
      </c>
      <c r="E50" s="48" t="s">
        <v>9</v>
      </c>
      <c r="F50" s="48" t="s">
        <v>145</v>
      </c>
      <c r="G50" s="50" t="s">
        <v>10</v>
      </c>
    </row>
    <row r="51" spans="1:7" ht="54" customHeight="1" x14ac:dyDescent="0.25">
      <c r="A51" s="45"/>
      <c r="B51" s="46"/>
      <c r="C51" s="47"/>
      <c r="D51" s="3" t="s">
        <v>370</v>
      </c>
      <c r="E51" s="48"/>
      <c r="F51" s="48"/>
      <c r="G51" s="50"/>
    </row>
    <row r="52" spans="1:7" ht="15.75" x14ac:dyDescent="0.25">
      <c r="A52" s="45" t="s">
        <v>29</v>
      </c>
      <c r="B52" s="46" t="s">
        <v>44</v>
      </c>
      <c r="C52" s="47">
        <v>2210</v>
      </c>
      <c r="D52" s="3">
        <v>5800</v>
      </c>
      <c r="E52" s="48" t="s">
        <v>9</v>
      </c>
      <c r="F52" s="48" t="s">
        <v>144</v>
      </c>
      <c r="G52" s="50" t="s">
        <v>10</v>
      </c>
    </row>
    <row r="53" spans="1:7" ht="45.75" customHeight="1" x14ac:dyDescent="0.25">
      <c r="A53" s="45"/>
      <c r="B53" s="46"/>
      <c r="C53" s="47"/>
      <c r="D53" s="3" t="s">
        <v>371</v>
      </c>
      <c r="E53" s="48"/>
      <c r="F53" s="48"/>
      <c r="G53" s="50"/>
    </row>
    <row r="54" spans="1:7" ht="15.75" x14ac:dyDescent="0.25">
      <c r="A54" s="45" t="s">
        <v>31</v>
      </c>
      <c r="B54" s="46" t="s">
        <v>46</v>
      </c>
      <c r="C54" s="47">
        <v>2210</v>
      </c>
      <c r="D54" s="3">
        <v>3456</v>
      </c>
      <c r="E54" s="48" t="s">
        <v>9</v>
      </c>
      <c r="F54" s="48" t="s">
        <v>144</v>
      </c>
      <c r="G54" s="50" t="s">
        <v>10</v>
      </c>
    </row>
    <row r="55" spans="1:7" ht="48" customHeight="1" x14ac:dyDescent="0.25">
      <c r="A55" s="45"/>
      <c r="B55" s="46"/>
      <c r="C55" s="47"/>
      <c r="D55" s="3" t="s">
        <v>299</v>
      </c>
      <c r="E55" s="48"/>
      <c r="F55" s="48"/>
      <c r="G55" s="50"/>
    </row>
    <row r="56" spans="1:7" ht="15.75" x14ac:dyDescent="0.25">
      <c r="A56" s="45" t="s">
        <v>32</v>
      </c>
      <c r="B56" s="46" t="s">
        <v>48</v>
      </c>
      <c r="C56" s="47">
        <v>2210</v>
      </c>
      <c r="D56" s="3">
        <v>800</v>
      </c>
      <c r="E56" s="48" t="s">
        <v>9</v>
      </c>
      <c r="F56" s="48" t="s">
        <v>147</v>
      </c>
      <c r="G56" s="50" t="s">
        <v>10</v>
      </c>
    </row>
    <row r="57" spans="1:7" ht="58.5" customHeight="1" x14ac:dyDescent="0.25">
      <c r="A57" s="45"/>
      <c r="B57" s="46"/>
      <c r="C57" s="47"/>
      <c r="D57" s="3" t="s">
        <v>195</v>
      </c>
      <c r="E57" s="48"/>
      <c r="F57" s="48"/>
      <c r="G57" s="50"/>
    </row>
    <row r="58" spans="1:7" ht="15.75" x14ac:dyDescent="0.25">
      <c r="A58" s="45" t="s">
        <v>168</v>
      </c>
      <c r="B58" s="46" t="s">
        <v>49</v>
      </c>
      <c r="C58" s="47">
        <v>2210</v>
      </c>
      <c r="D58" s="3">
        <v>6000</v>
      </c>
      <c r="E58" s="48" t="s">
        <v>9</v>
      </c>
      <c r="F58" s="48" t="s">
        <v>144</v>
      </c>
      <c r="G58" s="50" t="s">
        <v>10</v>
      </c>
    </row>
    <row r="59" spans="1:7" ht="45.75" customHeight="1" x14ac:dyDescent="0.25">
      <c r="A59" s="45"/>
      <c r="B59" s="46"/>
      <c r="C59" s="47"/>
      <c r="D59" s="3" t="s">
        <v>196</v>
      </c>
      <c r="E59" s="48"/>
      <c r="F59" s="48"/>
      <c r="G59" s="50"/>
    </row>
    <row r="60" spans="1:7" ht="15.75" x14ac:dyDescent="0.25">
      <c r="A60" s="45" t="s">
        <v>210</v>
      </c>
      <c r="B60" s="46" t="s">
        <v>244</v>
      </c>
      <c r="C60" s="47">
        <v>2210</v>
      </c>
      <c r="D60" s="3">
        <v>5000</v>
      </c>
      <c r="E60" s="48" t="s">
        <v>9</v>
      </c>
      <c r="F60" s="48" t="s">
        <v>144</v>
      </c>
      <c r="G60" s="50" t="s">
        <v>10</v>
      </c>
    </row>
    <row r="61" spans="1:7" ht="36.75" customHeight="1" x14ac:dyDescent="0.25">
      <c r="A61" s="45"/>
      <c r="B61" s="46"/>
      <c r="C61" s="47"/>
      <c r="D61" s="3" t="s">
        <v>372</v>
      </c>
      <c r="E61" s="48"/>
      <c r="F61" s="48"/>
      <c r="G61" s="50"/>
    </row>
    <row r="62" spans="1:7" ht="15.75" x14ac:dyDescent="0.25">
      <c r="A62" s="45" t="s">
        <v>34</v>
      </c>
      <c r="B62" s="46" t="s">
        <v>50</v>
      </c>
      <c r="C62" s="47">
        <v>2210</v>
      </c>
      <c r="D62" s="3">
        <v>1500</v>
      </c>
      <c r="E62" s="48" t="s">
        <v>9</v>
      </c>
      <c r="F62" s="48" t="s">
        <v>144</v>
      </c>
      <c r="G62" s="50" t="s">
        <v>10</v>
      </c>
    </row>
    <row r="63" spans="1:7" ht="36" customHeight="1" x14ac:dyDescent="0.25">
      <c r="A63" s="45"/>
      <c r="B63" s="46"/>
      <c r="C63" s="47"/>
      <c r="D63" s="3" t="s">
        <v>142</v>
      </c>
      <c r="E63" s="48"/>
      <c r="F63" s="48"/>
      <c r="G63" s="50"/>
    </row>
    <row r="64" spans="1:7" ht="18" customHeight="1" x14ac:dyDescent="0.25">
      <c r="A64" s="45" t="s">
        <v>35</v>
      </c>
      <c r="B64" s="46" t="s">
        <v>182</v>
      </c>
      <c r="C64" s="47">
        <v>2210</v>
      </c>
      <c r="D64" s="3">
        <v>2500</v>
      </c>
      <c r="E64" s="48" t="s">
        <v>9</v>
      </c>
      <c r="F64" s="48" t="s">
        <v>143</v>
      </c>
      <c r="G64" s="50" t="s">
        <v>10</v>
      </c>
    </row>
    <row r="65" spans="1:7" ht="37.5" customHeight="1" x14ac:dyDescent="0.25">
      <c r="A65" s="45"/>
      <c r="B65" s="46"/>
      <c r="C65" s="47"/>
      <c r="D65" s="3" t="s">
        <v>245</v>
      </c>
      <c r="E65" s="48"/>
      <c r="F65" s="48"/>
      <c r="G65" s="50"/>
    </row>
    <row r="66" spans="1:7" ht="15" customHeight="1" x14ac:dyDescent="0.25">
      <c r="A66" s="45" t="s">
        <v>36</v>
      </c>
      <c r="B66" s="46" t="s">
        <v>117</v>
      </c>
      <c r="C66" s="47">
        <v>2210</v>
      </c>
      <c r="D66" s="3">
        <v>2897.5</v>
      </c>
      <c r="E66" s="48" t="s">
        <v>9</v>
      </c>
      <c r="F66" s="48" t="s">
        <v>143</v>
      </c>
      <c r="G66" s="50" t="s">
        <v>10</v>
      </c>
    </row>
    <row r="67" spans="1:7" ht="50.25" customHeight="1" x14ac:dyDescent="0.25">
      <c r="A67" s="45"/>
      <c r="B67" s="46"/>
      <c r="C67" s="47"/>
      <c r="D67" s="3" t="s">
        <v>367</v>
      </c>
      <c r="E67" s="48"/>
      <c r="F67" s="48"/>
      <c r="G67" s="50"/>
    </row>
    <row r="68" spans="1:7" ht="19.5" customHeight="1" x14ac:dyDescent="0.25">
      <c r="A68" s="45" t="s">
        <v>211</v>
      </c>
      <c r="B68" s="46" t="s">
        <v>167</v>
      </c>
      <c r="C68" s="47">
        <v>2210</v>
      </c>
      <c r="D68" s="3">
        <v>5500</v>
      </c>
      <c r="E68" s="48" t="s">
        <v>15</v>
      </c>
      <c r="F68" s="48" t="s">
        <v>144</v>
      </c>
      <c r="G68" s="50" t="s">
        <v>10</v>
      </c>
    </row>
    <row r="69" spans="1:7" ht="43.5" customHeight="1" x14ac:dyDescent="0.25">
      <c r="A69" s="45"/>
      <c r="B69" s="46"/>
      <c r="C69" s="47"/>
      <c r="D69" s="3" t="s">
        <v>246</v>
      </c>
      <c r="E69" s="48"/>
      <c r="F69" s="48"/>
      <c r="G69" s="50"/>
    </row>
    <row r="70" spans="1:7" ht="18" customHeight="1" x14ac:dyDescent="0.25">
      <c r="A70" s="45" t="s">
        <v>38</v>
      </c>
      <c r="B70" s="46" t="s">
        <v>339</v>
      </c>
      <c r="C70" s="47">
        <v>2210</v>
      </c>
      <c r="D70" s="3">
        <v>1750</v>
      </c>
      <c r="E70" s="48" t="s">
        <v>15</v>
      </c>
      <c r="F70" s="48" t="s">
        <v>267</v>
      </c>
      <c r="G70" s="50" t="s">
        <v>10</v>
      </c>
    </row>
    <row r="71" spans="1:7" ht="37.5" customHeight="1" x14ac:dyDescent="0.25">
      <c r="A71" s="45"/>
      <c r="B71" s="46"/>
      <c r="C71" s="47"/>
      <c r="D71" s="3" t="s">
        <v>340</v>
      </c>
      <c r="E71" s="48"/>
      <c r="F71" s="48"/>
      <c r="G71" s="50"/>
    </row>
    <row r="72" spans="1:7" ht="21.75" customHeight="1" x14ac:dyDescent="0.25">
      <c r="A72" s="45" t="s">
        <v>212</v>
      </c>
      <c r="B72" s="46" t="s">
        <v>341</v>
      </c>
      <c r="C72" s="47">
        <v>2210</v>
      </c>
      <c r="D72" s="3">
        <v>420</v>
      </c>
      <c r="E72" s="48" t="s">
        <v>15</v>
      </c>
      <c r="F72" s="48" t="s">
        <v>267</v>
      </c>
      <c r="G72" s="50" t="s">
        <v>10</v>
      </c>
    </row>
    <row r="73" spans="1:7" ht="34.5" customHeight="1" x14ac:dyDescent="0.25">
      <c r="A73" s="45"/>
      <c r="B73" s="46"/>
      <c r="C73" s="47"/>
      <c r="D73" s="3" t="s">
        <v>342</v>
      </c>
      <c r="E73" s="48"/>
      <c r="F73" s="48"/>
      <c r="G73" s="50"/>
    </row>
    <row r="74" spans="1:7" ht="24.75" customHeight="1" x14ac:dyDescent="0.25">
      <c r="A74" s="45" t="s">
        <v>213</v>
      </c>
      <c r="B74" s="46" t="s">
        <v>166</v>
      </c>
      <c r="C74" s="47">
        <v>2210</v>
      </c>
      <c r="D74" s="3">
        <v>3000</v>
      </c>
      <c r="E74" s="48" t="s">
        <v>9</v>
      </c>
      <c r="F74" s="48" t="s">
        <v>144</v>
      </c>
      <c r="G74" s="50" t="s">
        <v>10</v>
      </c>
    </row>
    <row r="75" spans="1:7" ht="30.75" customHeight="1" x14ac:dyDescent="0.25">
      <c r="A75" s="45"/>
      <c r="B75" s="46"/>
      <c r="C75" s="47"/>
      <c r="D75" s="3" t="s">
        <v>177</v>
      </c>
      <c r="E75" s="48"/>
      <c r="F75" s="48"/>
      <c r="G75" s="50"/>
    </row>
    <row r="76" spans="1:7" ht="28.5" customHeight="1" x14ac:dyDescent="0.25">
      <c r="A76" s="45" t="s">
        <v>41</v>
      </c>
      <c r="B76" s="46" t="s">
        <v>359</v>
      </c>
      <c r="C76" s="47">
        <v>2210</v>
      </c>
      <c r="D76" s="3">
        <v>11900</v>
      </c>
      <c r="E76" s="48" t="s">
        <v>9</v>
      </c>
      <c r="F76" s="48" t="s">
        <v>147</v>
      </c>
      <c r="G76" s="50" t="s">
        <v>10</v>
      </c>
    </row>
    <row r="77" spans="1:7" ht="37.5" customHeight="1" x14ac:dyDescent="0.25">
      <c r="A77" s="45"/>
      <c r="B77" s="46"/>
      <c r="C77" s="47"/>
      <c r="D77" s="3" t="s">
        <v>330</v>
      </c>
      <c r="E77" s="48"/>
      <c r="F77" s="48"/>
      <c r="G77" s="50"/>
    </row>
    <row r="78" spans="1:7" ht="17.25" customHeight="1" x14ac:dyDescent="0.25">
      <c r="A78" s="45" t="s">
        <v>42</v>
      </c>
      <c r="B78" s="46" t="s">
        <v>328</v>
      </c>
      <c r="C78" s="47">
        <v>2210</v>
      </c>
      <c r="D78" s="3">
        <v>38808</v>
      </c>
      <c r="E78" s="48" t="s">
        <v>9</v>
      </c>
      <c r="F78" s="48" t="s">
        <v>144</v>
      </c>
      <c r="G78" s="50" t="s">
        <v>10</v>
      </c>
    </row>
    <row r="79" spans="1:7" ht="45" customHeight="1" x14ac:dyDescent="0.25">
      <c r="A79" s="45"/>
      <c r="B79" s="46"/>
      <c r="C79" s="47"/>
      <c r="D79" s="3" t="s">
        <v>302</v>
      </c>
      <c r="E79" s="48"/>
      <c r="F79" s="48"/>
      <c r="G79" s="50"/>
    </row>
    <row r="80" spans="1:7" ht="19.5" customHeight="1" x14ac:dyDescent="0.25">
      <c r="A80" s="45" t="s">
        <v>214</v>
      </c>
      <c r="B80" s="46" t="s">
        <v>176</v>
      </c>
      <c r="C80" s="49">
        <v>2210</v>
      </c>
      <c r="D80" s="3">
        <v>2350</v>
      </c>
      <c r="E80" s="48" t="s">
        <v>9</v>
      </c>
      <c r="F80" s="48" t="s">
        <v>147</v>
      </c>
      <c r="G80" s="50" t="s">
        <v>10</v>
      </c>
    </row>
    <row r="81" spans="1:7" ht="33.75" customHeight="1" x14ac:dyDescent="0.25">
      <c r="A81" s="45"/>
      <c r="B81" s="46"/>
      <c r="C81" s="49"/>
      <c r="D81" s="18" t="s">
        <v>270</v>
      </c>
      <c r="E81" s="48"/>
      <c r="F81" s="48"/>
      <c r="G81" s="50"/>
    </row>
    <row r="82" spans="1:7" ht="18.75" customHeight="1" x14ac:dyDescent="0.25">
      <c r="A82" s="45" t="s">
        <v>45</v>
      </c>
      <c r="B82" s="46" t="s">
        <v>153</v>
      </c>
      <c r="C82" s="47">
        <v>2210</v>
      </c>
      <c r="D82" s="3">
        <v>1000</v>
      </c>
      <c r="E82" s="48" t="s">
        <v>9</v>
      </c>
      <c r="F82" s="48" t="s">
        <v>145</v>
      </c>
      <c r="G82" s="50" t="s">
        <v>10</v>
      </c>
    </row>
    <row r="83" spans="1:7" ht="31.5" customHeight="1" x14ac:dyDescent="0.25">
      <c r="A83" s="45"/>
      <c r="B83" s="46"/>
      <c r="C83" s="47"/>
      <c r="D83" s="3" t="s">
        <v>179</v>
      </c>
      <c r="E83" s="48"/>
      <c r="F83" s="48"/>
      <c r="G83" s="50"/>
    </row>
    <row r="84" spans="1:7" ht="16.5" customHeight="1" x14ac:dyDescent="0.25">
      <c r="A84" s="45" t="s">
        <v>47</v>
      </c>
      <c r="B84" s="46" t="s">
        <v>291</v>
      </c>
      <c r="C84" s="47">
        <v>2210</v>
      </c>
      <c r="D84" s="3">
        <v>600</v>
      </c>
      <c r="E84" s="48" t="s">
        <v>9</v>
      </c>
      <c r="F84" s="48" t="s">
        <v>144</v>
      </c>
      <c r="G84" s="50" t="s">
        <v>10</v>
      </c>
    </row>
    <row r="85" spans="1:7" ht="33.75" customHeight="1" x14ac:dyDescent="0.25">
      <c r="A85" s="45"/>
      <c r="B85" s="46"/>
      <c r="C85" s="47"/>
      <c r="D85" s="3" t="s">
        <v>338</v>
      </c>
      <c r="E85" s="48"/>
      <c r="F85" s="48"/>
      <c r="G85" s="50"/>
    </row>
    <row r="86" spans="1:7" ht="18.75" customHeight="1" x14ac:dyDescent="0.25">
      <c r="A86" s="45" t="s">
        <v>276</v>
      </c>
      <c r="B86" s="74" t="s">
        <v>175</v>
      </c>
      <c r="C86" s="49">
        <v>2210</v>
      </c>
      <c r="D86" s="3">
        <v>4229.91</v>
      </c>
      <c r="E86" s="76" t="s">
        <v>9</v>
      </c>
      <c r="F86" s="48" t="s">
        <v>146</v>
      </c>
      <c r="G86" s="50" t="s">
        <v>10</v>
      </c>
    </row>
    <row r="87" spans="1:7" ht="51" customHeight="1" x14ac:dyDescent="0.25">
      <c r="A87" s="45"/>
      <c r="B87" s="75"/>
      <c r="C87" s="49"/>
      <c r="D87" s="18" t="s">
        <v>345</v>
      </c>
      <c r="E87" s="76"/>
      <c r="F87" s="48"/>
      <c r="G87" s="50"/>
    </row>
    <row r="88" spans="1:7" ht="18.75" customHeight="1" x14ac:dyDescent="0.25">
      <c r="A88" s="45" t="s">
        <v>278</v>
      </c>
      <c r="B88" s="74" t="s">
        <v>178</v>
      </c>
      <c r="C88" s="49">
        <v>2210</v>
      </c>
      <c r="D88" s="3">
        <v>5000</v>
      </c>
      <c r="E88" s="76" t="s">
        <v>9</v>
      </c>
      <c r="F88" s="48" t="s">
        <v>144</v>
      </c>
      <c r="G88" s="50" t="s">
        <v>10</v>
      </c>
    </row>
    <row r="89" spans="1:7" ht="51.75" customHeight="1" x14ac:dyDescent="0.25">
      <c r="A89" s="45"/>
      <c r="B89" s="75"/>
      <c r="C89" s="49"/>
      <c r="D89" s="18" t="s">
        <v>191</v>
      </c>
      <c r="E89" s="76"/>
      <c r="F89" s="48"/>
      <c r="G89" s="50"/>
    </row>
    <row r="90" spans="1:7" ht="17.25" customHeight="1" x14ac:dyDescent="0.25">
      <c r="A90" s="45" t="s">
        <v>280</v>
      </c>
      <c r="B90" s="74" t="s">
        <v>180</v>
      </c>
      <c r="C90" s="49">
        <v>2210</v>
      </c>
      <c r="D90" s="3">
        <v>2650</v>
      </c>
      <c r="E90" s="76" t="s">
        <v>9</v>
      </c>
      <c r="F90" s="48" t="s">
        <v>150</v>
      </c>
      <c r="G90" s="50" t="s">
        <v>10</v>
      </c>
    </row>
    <row r="91" spans="1:7" ht="42" customHeight="1" x14ac:dyDescent="0.25">
      <c r="A91" s="45"/>
      <c r="B91" s="75"/>
      <c r="C91" s="49"/>
      <c r="D91" s="18" t="s">
        <v>271</v>
      </c>
      <c r="E91" s="76"/>
      <c r="F91" s="48"/>
      <c r="G91" s="50"/>
    </row>
    <row r="92" spans="1:7" ht="18" customHeight="1" x14ac:dyDescent="0.25">
      <c r="A92" s="45" t="s">
        <v>281</v>
      </c>
      <c r="B92" s="74" t="s">
        <v>277</v>
      </c>
      <c r="C92" s="49">
        <v>2210</v>
      </c>
      <c r="D92" s="3">
        <v>1500</v>
      </c>
      <c r="E92" s="76" t="s">
        <v>9</v>
      </c>
      <c r="F92" s="48" t="s">
        <v>144</v>
      </c>
      <c r="G92" s="50" t="s">
        <v>10</v>
      </c>
    </row>
    <row r="93" spans="1:7" ht="31.5" customHeight="1" x14ac:dyDescent="0.25">
      <c r="A93" s="45"/>
      <c r="B93" s="75"/>
      <c r="C93" s="49"/>
      <c r="D93" s="18" t="s">
        <v>279</v>
      </c>
      <c r="E93" s="76"/>
      <c r="F93" s="48"/>
      <c r="G93" s="50"/>
    </row>
    <row r="94" spans="1:7" ht="17.25" customHeight="1" x14ac:dyDescent="0.25">
      <c r="A94" s="45" t="s">
        <v>331</v>
      </c>
      <c r="B94" s="74" t="s">
        <v>282</v>
      </c>
      <c r="C94" s="49">
        <v>2210</v>
      </c>
      <c r="D94" s="3">
        <v>6950</v>
      </c>
      <c r="E94" s="76" t="s">
        <v>9</v>
      </c>
      <c r="F94" s="48" t="s">
        <v>144</v>
      </c>
      <c r="G94" s="50" t="s">
        <v>10</v>
      </c>
    </row>
    <row r="95" spans="1:7" ht="37.5" customHeight="1" x14ac:dyDescent="0.25">
      <c r="A95" s="45"/>
      <c r="B95" s="75"/>
      <c r="C95" s="49"/>
      <c r="D95" s="18" t="s">
        <v>303</v>
      </c>
      <c r="E95" s="76"/>
      <c r="F95" s="48"/>
      <c r="G95" s="50"/>
    </row>
    <row r="96" spans="1:7" ht="16.5" customHeight="1" x14ac:dyDescent="0.25">
      <c r="A96" s="45" t="s">
        <v>343</v>
      </c>
      <c r="B96" s="74" t="s">
        <v>298</v>
      </c>
      <c r="C96" s="49">
        <v>2210</v>
      </c>
      <c r="D96" s="3">
        <v>244</v>
      </c>
      <c r="E96" s="76" t="s">
        <v>9</v>
      </c>
      <c r="F96" s="48" t="s">
        <v>145</v>
      </c>
      <c r="G96" s="50" t="s">
        <v>10</v>
      </c>
    </row>
    <row r="97" spans="1:8" ht="33.75" customHeight="1" x14ac:dyDescent="0.25">
      <c r="A97" s="45"/>
      <c r="B97" s="75"/>
      <c r="C97" s="49"/>
      <c r="D97" s="18" t="s">
        <v>297</v>
      </c>
      <c r="E97" s="76"/>
      <c r="F97" s="48"/>
      <c r="G97" s="50"/>
    </row>
    <row r="98" spans="1:8" ht="29.25" customHeight="1" x14ac:dyDescent="0.25">
      <c r="A98" s="45" t="s">
        <v>344</v>
      </c>
      <c r="B98" s="74" t="s">
        <v>365</v>
      </c>
      <c r="C98" s="49">
        <v>2210</v>
      </c>
      <c r="D98" s="43">
        <v>2500</v>
      </c>
      <c r="E98" s="76" t="s">
        <v>9</v>
      </c>
      <c r="F98" s="48" t="s">
        <v>147</v>
      </c>
      <c r="G98" s="50" t="s">
        <v>10</v>
      </c>
    </row>
    <row r="99" spans="1:8" ht="33.75" customHeight="1" x14ac:dyDescent="0.25">
      <c r="A99" s="45"/>
      <c r="B99" s="75"/>
      <c r="C99" s="49"/>
      <c r="D99" s="18" t="s">
        <v>245</v>
      </c>
      <c r="E99" s="76"/>
      <c r="F99" s="48"/>
      <c r="G99" s="50"/>
    </row>
    <row r="100" spans="1:8" ht="15.75" x14ac:dyDescent="0.25">
      <c r="A100" s="54"/>
      <c r="B100" s="86" t="s">
        <v>134</v>
      </c>
      <c r="C100" s="47"/>
      <c r="D100" s="4">
        <f>D96+D94+D92+D90+D88+D86+D84+D82+D80+D78+D74+D68+D66+D64+D62+D60+D58+D56+D54+D52+D50+D48+D46+D44+D42+D40+D38+D36+D34+D32+D30+D28+D26+D24+D22+D20+D18+D16+D14+D12+D10+D76+D70+D72+D98</f>
        <v>639200</v>
      </c>
      <c r="E100" s="48"/>
      <c r="F100" s="48"/>
      <c r="G100" s="93"/>
    </row>
    <row r="101" spans="1:8" ht="45.75" customHeight="1" x14ac:dyDescent="0.25">
      <c r="A101" s="55"/>
      <c r="B101" s="87"/>
      <c r="C101" s="47"/>
      <c r="D101" s="4" t="s">
        <v>368</v>
      </c>
      <c r="E101" s="48"/>
      <c r="F101" s="48"/>
      <c r="G101" s="93"/>
    </row>
    <row r="102" spans="1:8" ht="15" customHeight="1" x14ac:dyDescent="0.25">
      <c r="A102" s="14" t="s">
        <v>52</v>
      </c>
      <c r="B102" s="1"/>
      <c r="C102" s="2">
        <v>2240</v>
      </c>
      <c r="D102" s="22"/>
      <c r="E102" s="21"/>
      <c r="F102" s="24"/>
      <c r="G102" s="26"/>
    </row>
    <row r="103" spans="1:8" ht="20.25" customHeight="1" x14ac:dyDescent="0.25">
      <c r="A103" s="54" t="s">
        <v>53</v>
      </c>
      <c r="B103" s="57" t="s">
        <v>54</v>
      </c>
      <c r="C103" s="49">
        <v>2240</v>
      </c>
      <c r="D103" s="6">
        <v>85022.64</v>
      </c>
      <c r="E103" s="48" t="s">
        <v>15</v>
      </c>
      <c r="F103" s="85" t="s">
        <v>149</v>
      </c>
      <c r="G103" s="84" t="s">
        <v>10</v>
      </c>
      <c r="H103" s="19"/>
    </row>
    <row r="104" spans="1:8" ht="56.25" customHeight="1" x14ac:dyDescent="0.25">
      <c r="A104" s="55"/>
      <c r="B104" s="58"/>
      <c r="C104" s="48"/>
      <c r="D104" s="6" t="s">
        <v>272</v>
      </c>
      <c r="E104" s="48"/>
      <c r="F104" s="85"/>
      <c r="G104" s="50"/>
      <c r="H104" s="19"/>
    </row>
    <row r="105" spans="1:8" ht="18" customHeight="1" x14ac:dyDescent="0.25">
      <c r="A105" s="54" t="s">
        <v>55</v>
      </c>
      <c r="B105" s="46" t="s">
        <v>56</v>
      </c>
      <c r="C105" s="49">
        <v>2240</v>
      </c>
      <c r="D105" s="6">
        <v>51994.8</v>
      </c>
      <c r="E105" s="48" t="s">
        <v>15</v>
      </c>
      <c r="F105" s="45" t="s">
        <v>149</v>
      </c>
      <c r="G105" s="84" t="s">
        <v>10</v>
      </c>
    </row>
    <row r="106" spans="1:8" ht="70.5" customHeight="1" x14ac:dyDescent="0.25">
      <c r="A106" s="55"/>
      <c r="B106" s="46"/>
      <c r="C106" s="48"/>
      <c r="D106" s="6" t="s">
        <v>181</v>
      </c>
      <c r="E106" s="48"/>
      <c r="F106" s="45"/>
      <c r="G106" s="50"/>
    </row>
    <row r="107" spans="1:8" ht="15.75" x14ac:dyDescent="0.25">
      <c r="A107" s="54" t="s">
        <v>57</v>
      </c>
      <c r="B107" s="46" t="s">
        <v>58</v>
      </c>
      <c r="C107" s="49">
        <v>2240</v>
      </c>
      <c r="D107" s="6">
        <v>54957.599999999999</v>
      </c>
      <c r="E107" s="48" t="s">
        <v>15</v>
      </c>
      <c r="F107" s="45" t="s">
        <v>149</v>
      </c>
      <c r="G107" s="84" t="s">
        <v>10</v>
      </c>
    </row>
    <row r="108" spans="1:8" ht="64.5" customHeight="1" x14ac:dyDescent="0.25">
      <c r="A108" s="55"/>
      <c r="B108" s="46"/>
      <c r="C108" s="48"/>
      <c r="D108" s="6" t="s">
        <v>273</v>
      </c>
      <c r="E108" s="48"/>
      <c r="F108" s="45"/>
      <c r="G108" s="50"/>
    </row>
    <row r="109" spans="1:8" ht="15.75" x14ac:dyDescent="0.25">
      <c r="A109" s="54" t="s">
        <v>59</v>
      </c>
      <c r="B109" s="88" t="s">
        <v>151</v>
      </c>
      <c r="C109" s="48">
        <v>2240</v>
      </c>
      <c r="D109" s="6">
        <v>14682</v>
      </c>
      <c r="E109" s="48" t="s">
        <v>15</v>
      </c>
      <c r="F109" s="45" t="s">
        <v>149</v>
      </c>
      <c r="G109" s="84" t="s">
        <v>10</v>
      </c>
    </row>
    <row r="110" spans="1:8" ht="48" customHeight="1" x14ac:dyDescent="0.25">
      <c r="A110" s="55"/>
      <c r="B110" s="88"/>
      <c r="C110" s="48"/>
      <c r="D110" s="44" t="s">
        <v>352</v>
      </c>
      <c r="E110" s="48"/>
      <c r="F110" s="45"/>
      <c r="G110" s="50"/>
    </row>
    <row r="111" spans="1:8" ht="15.75" x14ac:dyDescent="0.25">
      <c r="A111" s="54" t="s">
        <v>60</v>
      </c>
      <c r="B111" s="46" t="s">
        <v>61</v>
      </c>
      <c r="C111" s="49">
        <v>2240</v>
      </c>
      <c r="D111" s="6">
        <v>3510</v>
      </c>
      <c r="E111" s="48" t="s">
        <v>15</v>
      </c>
      <c r="F111" s="45" t="s">
        <v>149</v>
      </c>
      <c r="G111" s="84" t="s">
        <v>10</v>
      </c>
    </row>
    <row r="112" spans="1:8" ht="41.25" customHeight="1" x14ac:dyDescent="0.25">
      <c r="A112" s="55"/>
      <c r="B112" s="46"/>
      <c r="C112" s="48"/>
      <c r="D112" s="6" t="s">
        <v>350</v>
      </c>
      <c r="E112" s="48"/>
      <c r="F112" s="45"/>
      <c r="G112" s="50"/>
    </row>
    <row r="113" spans="1:8" ht="15.75" x14ac:dyDescent="0.25">
      <c r="A113" s="54" t="s">
        <v>62</v>
      </c>
      <c r="B113" s="46" t="s">
        <v>63</v>
      </c>
      <c r="C113" s="49">
        <v>2240</v>
      </c>
      <c r="D113" s="6">
        <v>1800</v>
      </c>
      <c r="E113" s="48" t="s">
        <v>15</v>
      </c>
      <c r="F113" s="45" t="s">
        <v>149</v>
      </c>
      <c r="G113" s="84" t="s">
        <v>10</v>
      </c>
    </row>
    <row r="114" spans="1:8" ht="45" customHeight="1" x14ac:dyDescent="0.25">
      <c r="A114" s="55"/>
      <c r="B114" s="46"/>
      <c r="C114" s="48"/>
      <c r="D114" s="6" t="s">
        <v>72</v>
      </c>
      <c r="E114" s="48"/>
      <c r="F114" s="45"/>
      <c r="G114" s="50"/>
    </row>
    <row r="115" spans="1:8" ht="18.75" customHeight="1" x14ac:dyDescent="0.25">
      <c r="A115" s="54" t="s">
        <v>64</v>
      </c>
      <c r="B115" s="46" t="s">
        <v>65</v>
      </c>
      <c r="C115" s="49">
        <v>2240</v>
      </c>
      <c r="D115" s="6">
        <v>30000</v>
      </c>
      <c r="E115" s="48" t="s">
        <v>15</v>
      </c>
      <c r="F115" s="45" t="s">
        <v>144</v>
      </c>
      <c r="G115" s="50" t="s">
        <v>10</v>
      </c>
    </row>
    <row r="116" spans="1:8" ht="39.75" customHeight="1" x14ac:dyDescent="0.25">
      <c r="A116" s="55"/>
      <c r="B116" s="46"/>
      <c r="C116" s="48"/>
      <c r="D116" s="6" t="s">
        <v>183</v>
      </c>
      <c r="E116" s="48"/>
      <c r="F116" s="45"/>
      <c r="G116" s="50"/>
    </row>
    <row r="117" spans="1:8" ht="18.75" customHeight="1" x14ac:dyDescent="0.25">
      <c r="A117" s="54" t="s">
        <v>66</v>
      </c>
      <c r="B117" s="46" t="s">
        <v>67</v>
      </c>
      <c r="C117" s="49">
        <v>2240</v>
      </c>
      <c r="D117" s="6">
        <v>34885</v>
      </c>
      <c r="E117" s="48" t="s">
        <v>15</v>
      </c>
      <c r="F117" s="45" t="s">
        <v>146</v>
      </c>
      <c r="G117" s="50" t="s">
        <v>10</v>
      </c>
      <c r="H117" s="19"/>
    </row>
    <row r="118" spans="1:8" ht="62.25" customHeight="1" x14ac:dyDescent="0.25">
      <c r="A118" s="55"/>
      <c r="B118" s="46"/>
      <c r="C118" s="48"/>
      <c r="D118" s="6" t="s">
        <v>349</v>
      </c>
      <c r="E118" s="48"/>
      <c r="F118" s="45"/>
      <c r="G118" s="50"/>
      <c r="H118" s="19"/>
    </row>
    <row r="119" spans="1:8" ht="15.75" x14ac:dyDescent="0.25">
      <c r="A119" s="54" t="s">
        <v>68</v>
      </c>
      <c r="B119" s="46" t="s">
        <v>69</v>
      </c>
      <c r="C119" s="52">
        <v>2240</v>
      </c>
      <c r="D119" s="6">
        <v>17000</v>
      </c>
      <c r="E119" s="48" t="s">
        <v>9</v>
      </c>
      <c r="F119" s="45" t="s">
        <v>146</v>
      </c>
      <c r="G119" s="50" t="s">
        <v>10</v>
      </c>
    </row>
    <row r="120" spans="1:8" ht="43.5" customHeight="1" x14ac:dyDescent="0.25">
      <c r="A120" s="55"/>
      <c r="B120" s="46"/>
      <c r="C120" s="52"/>
      <c r="D120" s="6" t="s">
        <v>231</v>
      </c>
      <c r="E120" s="48"/>
      <c r="F120" s="45"/>
      <c r="G120" s="50"/>
    </row>
    <row r="121" spans="1:8" ht="15.75" x14ac:dyDescent="0.25">
      <c r="A121" s="54" t="s">
        <v>70</v>
      </c>
      <c r="B121" s="46" t="s">
        <v>71</v>
      </c>
      <c r="C121" s="52">
        <v>2240</v>
      </c>
      <c r="D121" s="6">
        <v>6000</v>
      </c>
      <c r="E121" s="48" t="s">
        <v>9</v>
      </c>
      <c r="F121" s="48" t="s">
        <v>149</v>
      </c>
      <c r="G121" s="50" t="s">
        <v>10</v>
      </c>
    </row>
    <row r="122" spans="1:8" ht="45.75" customHeight="1" x14ac:dyDescent="0.25">
      <c r="A122" s="55"/>
      <c r="B122" s="46"/>
      <c r="C122" s="52"/>
      <c r="D122" s="6" t="s">
        <v>20</v>
      </c>
      <c r="E122" s="48"/>
      <c r="F122" s="48"/>
      <c r="G122" s="50"/>
    </row>
    <row r="123" spans="1:8" ht="15.75" x14ac:dyDescent="0.25">
      <c r="A123" s="54" t="s">
        <v>73</v>
      </c>
      <c r="B123" s="46" t="s">
        <v>74</v>
      </c>
      <c r="C123" s="52">
        <v>2240</v>
      </c>
      <c r="D123" s="6">
        <v>1600</v>
      </c>
      <c r="E123" s="48" t="s">
        <v>9</v>
      </c>
      <c r="F123" s="45" t="s">
        <v>146</v>
      </c>
      <c r="G123" s="50" t="s">
        <v>10</v>
      </c>
    </row>
    <row r="124" spans="1:8" ht="54" customHeight="1" x14ac:dyDescent="0.25">
      <c r="A124" s="55"/>
      <c r="B124" s="46"/>
      <c r="C124" s="52"/>
      <c r="D124" s="6" t="s">
        <v>351</v>
      </c>
      <c r="E124" s="48"/>
      <c r="F124" s="45"/>
      <c r="G124" s="50"/>
    </row>
    <row r="125" spans="1:8" ht="15.75" x14ac:dyDescent="0.25">
      <c r="A125" s="54" t="s">
        <v>220</v>
      </c>
      <c r="B125" s="46" t="s">
        <v>76</v>
      </c>
      <c r="C125" s="52">
        <v>2240</v>
      </c>
      <c r="D125" s="6">
        <v>4100</v>
      </c>
      <c r="E125" s="48" t="s">
        <v>9</v>
      </c>
      <c r="F125" s="45" t="s">
        <v>147</v>
      </c>
      <c r="G125" s="50" t="s">
        <v>10</v>
      </c>
    </row>
    <row r="126" spans="1:8" ht="50.25" customHeight="1" x14ac:dyDescent="0.25">
      <c r="A126" s="55"/>
      <c r="B126" s="46"/>
      <c r="C126" s="52"/>
      <c r="D126" s="6" t="s">
        <v>232</v>
      </c>
      <c r="E126" s="48"/>
      <c r="F126" s="45"/>
      <c r="G126" s="50"/>
    </row>
    <row r="127" spans="1:8" ht="15.75" x14ac:dyDescent="0.25">
      <c r="A127" s="54" t="s">
        <v>221</v>
      </c>
      <c r="B127" s="46" t="s">
        <v>78</v>
      </c>
      <c r="C127" s="52">
        <v>2240</v>
      </c>
      <c r="D127" s="6">
        <v>29772</v>
      </c>
      <c r="E127" s="48" t="s">
        <v>9</v>
      </c>
      <c r="F127" s="48" t="s">
        <v>149</v>
      </c>
      <c r="G127" s="50" t="s">
        <v>10</v>
      </c>
    </row>
    <row r="128" spans="1:8" ht="60.75" customHeight="1" x14ac:dyDescent="0.25">
      <c r="A128" s="55"/>
      <c r="B128" s="46"/>
      <c r="C128" s="52"/>
      <c r="D128" s="6" t="s">
        <v>135</v>
      </c>
      <c r="E128" s="48"/>
      <c r="F128" s="48"/>
      <c r="G128" s="50"/>
    </row>
    <row r="129" spans="1:7" ht="15.75" x14ac:dyDescent="0.25">
      <c r="A129" s="54" t="s">
        <v>75</v>
      </c>
      <c r="B129" s="46" t="s">
        <v>217</v>
      </c>
      <c r="C129" s="52">
        <v>2240</v>
      </c>
      <c r="D129" s="6">
        <v>15081.6</v>
      </c>
      <c r="E129" s="48" t="s">
        <v>9</v>
      </c>
      <c r="F129" s="48" t="s">
        <v>149</v>
      </c>
      <c r="G129" s="50" t="s">
        <v>10</v>
      </c>
    </row>
    <row r="130" spans="1:7" ht="60.75" customHeight="1" x14ac:dyDescent="0.25">
      <c r="A130" s="55"/>
      <c r="B130" s="46"/>
      <c r="C130" s="52"/>
      <c r="D130" s="6" t="s">
        <v>136</v>
      </c>
      <c r="E130" s="48"/>
      <c r="F130" s="48"/>
      <c r="G130" s="50"/>
    </row>
    <row r="131" spans="1:7" ht="18" customHeight="1" x14ac:dyDescent="0.25">
      <c r="A131" s="54" t="s">
        <v>77</v>
      </c>
      <c r="B131" s="46" t="s">
        <v>81</v>
      </c>
      <c r="C131" s="52">
        <v>2240</v>
      </c>
      <c r="D131" s="6">
        <v>25000</v>
      </c>
      <c r="E131" s="48" t="s">
        <v>9</v>
      </c>
      <c r="F131" s="45" t="s">
        <v>149</v>
      </c>
      <c r="G131" s="50" t="s">
        <v>10</v>
      </c>
    </row>
    <row r="132" spans="1:7" ht="39.75" customHeight="1" x14ac:dyDescent="0.25">
      <c r="A132" s="55"/>
      <c r="B132" s="46"/>
      <c r="C132" s="52"/>
      <c r="D132" s="6" t="s">
        <v>186</v>
      </c>
      <c r="E132" s="48"/>
      <c r="F132" s="45"/>
      <c r="G132" s="50"/>
    </row>
    <row r="133" spans="1:7" ht="15.75" x14ac:dyDescent="0.25">
      <c r="A133" s="54" t="s">
        <v>79</v>
      </c>
      <c r="B133" s="46" t="s">
        <v>287</v>
      </c>
      <c r="C133" s="52">
        <v>2240</v>
      </c>
      <c r="D133" s="6">
        <v>1000</v>
      </c>
      <c r="E133" s="48" t="s">
        <v>9</v>
      </c>
      <c r="F133" s="48" t="s">
        <v>149</v>
      </c>
      <c r="G133" s="50" t="s">
        <v>10</v>
      </c>
    </row>
    <row r="134" spans="1:7" ht="42.75" customHeight="1" x14ac:dyDescent="0.25">
      <c r="A134" s="55"/>
      <c r="B134" s="46"/>
      <c r="C134" s="52"/>
      <c r="D134" s="6" t="s">
        <v>184</v>
      </c>
      <c r="E134" s="48"/>
      <c r="F134" s="48"/>
      <c r="G134" s="50"/>
    </row>
    <row r="135" spans="1:7" ht="15.75" x14ac:dyDescent="0.25">
      <c r="A135" s="54" t="s">
        <v>80</v>
      </c>
      <c r="B135" s="46" t="s">
        <v>84</v>
      </c>
      <c r="C135" s="52">
        <v>2240</v>
      </c>
      <c r="D135" s="6">
        <v>61009.96</v>
      </c>
      <c r="E135" s="48" t="s">
        <v>15</v>
      </c>
      <c r="F135" s="45" t="s">
        <v>149</v>
      </c>
      <c r="G135" s="50" t="s">
        <v>10</v>
      </c>
    </row>
    <row r="136" spans="1:7" ht="38.25" customHeight="1" x14ac:dyDescent="0.25">
      <c r="A136" s="55"/>
      <c r="B136" s="46"/>
      <c r="C136" s="52"/>
      <c r="D136" s="6" t="s">
        <v>187</v>
      </c>
      <c r="E136" s="48"/>
      <c r="F136" s="45"/>
      <c r="G136" s="50"/>
    </row>
    <row r="137" spans="1:7" ht="15.75" x14ac:dyDescent="0.25">
      <c r="A137" s="54" t="s">
        <v>82</v>
      </c>
      <c r="B137" s="46" t="s">
        <v>86</v>
      </c>
      <c r="C137" s="52">
        <v>2240</v>
      </c>
      <c r="D137" s="6">
        <v>181326.6</v>
      </c>
      <c r="E137" s="48" t="s">
        <v>15</v>
      </c>
      <c r="F137" s="48" t="s">
        <v>149</v>
      </c>
      <c r="G137" s="50" t="s">
        <v>10</v>
      </c>
    </row>
    <row r="138" spans="1:7" ht="49.5" customHeight="1" x14ac:dyDescent="0.25">
      <c r="A138" s="55"/>
      <c r="B138" s="46"/>
      <c r="C138" s="52"/>
      <c r="D138" s="6" t="s">
        <v>242</v>
      </c>
      <c r="E138" s="48"/>
      <c r="F138" s="48"/>
      <c r="G138" s="50"/>
    </row>
    <row r="139" spans="1:7" ht="14.25" customHeight="1" x14ac:dyDescent="0.25">
      <c r="A139" s="54" t="s">
        <v>83</v>
      </c>
      <c r="B139" s="46" t="s">
        <v>218</v>
      </c>
      <c r="C139" s="52">
        <v>2240</v>
      </c>
      <c r="D139" s="6">
        <v>61009.96</v>
      </c>
      <c r="E139" s="48" t="s">
        <v>15</v>
      </c>
      <c r="F139" s="48" t="s">
        <v>149</v>
      </c>
      <c r="G139" s="50" t="s">
        <v>10</v>
      </c>
    </row>
    <row r="140" spans="1:7" ht="51.75" customHeight="1" x14ac:dyDescent="0.25">
      <c r="A140" s="55"/>
      <c r="B140" s="46"/>
      <c r="C140" s="52"/>
      <c r="D140" s="6" t="s">
        <v>187</v>
      </c>
      <c r="E140" s="48"/>
      <c r="F140" s="48"/>
      <c r="G140" s="50"/>
    </row>
    <row r="141" spans="1:7" ht="20.25" customHeight="1" x14ac:dyDescent="0.25">
      <c r="A141" s="54" t="s">
        <v>85</v>
      </c>
      <c r="B141" s="46" t="s">
        <v>89</v>
      </c>
      <c r="C141" s="56">
        <v>2240</v>
      </c>
      <c r="D141" s="6">
        <v>4322.28</v>
      </c>
      <c r="E141" s="48" t="s">
        <v>9</v>
      </c>
      <c r="F141" s="45" t="s">
        <v>149</v>
      </c>
      <c r="G141" s="50" t="s">
        <v>10</v>
      </c>
    </row>
    <row r="142" spans="1:7" ht="53.25" customHeight="1" x14ac:dyDescent="0.25">
      <c r="A142" s="55"/>
      <c r="B142" s="46"/>
      <c r="C142" s="56"/>
      <c r="D142" s="6" t="s">
        <v>274</v>
      </c>
      <c r="E142" s="48"/>
      <c r="F142" s="45"/>
      <c r="G142" s="50"/>
    </row>
    <row r="143" spans="1:7" ht="15.75" x14ac:dyDescent="0.25">
      <c r="A143" s="54" t="s">
        <v>87</v>
      </c>
      <c r="B143" s="46" t="s">
        <v>190</v>
      </c>
      <c r="C143" s="56">
        <v>2240</v>
      </c>
      <c r="D143" s="6">
        <v>300</v>
      </c>
      <c r="E143" s="48" t="str">
        <f>E141</f>
        <v>без застосування електронної системи закупівель</v>
      </c>
      <c r="F143" s="45" t="s">
        <v>146</v>
      </c>
      <c r="G143" s="83" t="s">
        <v>10</v>
      </c>
    </row>
    <row r="144" spans="1:7" ht="53.25" customHeight="1" x14ac:dyDescent="0.25">
      <c r="A144" s="55"/>
      <c r="B144" s="46"/>
      <c r="C144" s="56"/>
      <c r="D144" s="6" t="s">
        <v>189</v>
      </c>
      <c r="E144" s="48"/>
      <c r="F144" s="45"/>
      <c r="G144" s="84"/>
    </row>
    <row r="145" spans="1:7" ht="15.75" x14ac:dyDescent="0.25">
      <c r="A145" s="54" t="s">
        <v>222</v>
      </c>
      <c r="B145" s="46" t="s">
        <v>131</v>
      </c>
      <c r="C145" s="52">
        <v>2240</v>
      </c>
      <c r="D145" s="6">
        <v>2600</v>
      </c>
      <c r="E145" s="48" t="s">
        <v>9</v>
      </c>
      <c r="F145" s="45" t="s">
        <v>150</v>
      </c>
      <c r="G145" s="50" t="s">
        <v>10</v>
      </c>
    </row>
    <row r="146" spans="1:7" ht="42" customHeight="1" x14ac:dyDescent="0.25">
      <c r="A146" s="55"/>
      <c r="B146" s="46"/>
      <c r="C146" s="52"/>
      <c r="D146" s="6" t="s">
        <v>251</v>
      </c>
      <c r="E146" s="48"/>
      <c r="F146" s="45"/>
      <c r="G146" s="50"/>
    </row>
    <row r="147" spans="1:7" ht="15.75" customHeight="1" x14ac:dyDescent="0.25">
      <c r="A147" s="54" t="s">
        <v>88</v>
      </c>
      <c r="B147" s="57" t="s">
        <v>93</v>
      </c>
      <c r="C147" s="63">
        <v>2240</v>
      </c>
      <c r="D147" s="6">
        <v>2674.21</v>
      </c>
      <c r="E147" s="72" t="str">
        <f>E143</f>
        <v>без застосування електронної системи закупівель</v>
      </c>
      <c r="F147" s="54" t="s">
        <v>150</v>
      </c>
      <c r="G147" s="50" t="s">
        <v>10</v>
      </c>
    </row>
    <row r="148" spans="1:7" ht="54" customHeight="1" x14ac:dyDescent="0.25">
      <c r="A148" s="55"/>
      <c r="B148" s="58"/>
      <c r="C148" s="64"/>
      <c r="D148" s="6" t="s">
        <v>364</v>
      </c>
      <c r="E148" s="73"/>
      <c r="F148" s="55"/>
      <c r="G148" s="50"/>
    </row>
    <row r="149" spans="1:7" ht="15.75" x14ac:dyDescent="0.25">
      <c r="A149" s="54" t="s">
        <v>90</v>
      </c>
      <c r="B149" s="65" t="s">
        <v>94</v>
      </c>
      <c r="C149" s="52">
        <v>2240</v>
      </c>
      <c r="D149" s="6">
        <v>2300</v>
      </c>
      <c r="E149" s="72" t="str">
        <f t="shared" ref="E149" si="0">E145</f>
        <v>без застосування електронної системи закупівель</v>
      </c>
      <c r="F149" s="45" t="s">
        <v>147</v>
      </c>
      <c r="G149" s="50" t="s">
        <v>10</v>
      </c>
    </row>
    <row r="150" spans="1:7" ht="32.25" customHeight="1" x14ac:dyDescent="0.25">
      <c r="A150" s="55"/>
      <c r="B150" s="65"/>
      <c r="C150" s="52"/>
      <c r="D150" s="6" t="s">
        <v>192</v>
      </c>
      <c r="E150" s="73"/>
      <c r="F150" s="45"/>
      <c r="G150" s="50"/>
    </row>
    <row r="151" spans="1:7" ht="15.75" x14ac:dyDescent="0.25">
      <c r="A151" s="54" t="s">
        <v>91</v>
      </c>
      <c r="B151" s="46" t="s">
        <v>95</v>
      </c>
      <c r="C151" s="52">
        <v>2240</v>
      </c>
      <c r="D151" s="6">
        <v>5500</v>
      </c>
      <c r="E151" s="48" t="s">
        <v>9</v>
      </c>
      <c r="F151" s="45" t="s">
        <v>145</v>
      </c>
      <c r="G151" s="50" t="s">
        <v>10</v>
      </c>
    </row>
    <row r="152" spans="1:7" ht="47.25" customHeight="1" x14ac:dyDescent="0.25">
      <c r="A152" s="55"/>
      <c r="B152" s="46"/>
      <c r="C152" s="52"/>
      <c r="D152" s="6" t="s">
        <v>188</v>
      </c>
      <c r="E152" s="48"/>
      <c r="F152" s="45"/>
      <c r="G152" s="50"/>
    </row>
    <row r="153" spans="1:7" ht="15.75" x14ac:dyDescent="0.25">
      <c r="A153" s="54" t="s">
        <v>92</v>
      </c>
      <c r="B153" s="46" t="s">
        <v>96</v>
      </c>
      <c r="C153" s="52">
        <v>2240</v>
      </c>
      <c r="D153" s="6">
        <v>3900</v>
      </c>
      <c r="E153" s="48" t="s">
        <v>9</v>
      </c>
      <c r="F153" s="45" t="s">
        <v>147</v>
      </c>
      <c r="G153" s="50" t="s">
        <v>10</v>
      </c>
    </row>
    <row r="154" spans="1:7" ht="49.5" customHeight="1" x14ac:dyDescent="0.25">
      <c r="A154" s="55"/>
      <c r="B154" s="46"/>
      <c r="C154" s="52"/>
      <c r="D154" s="6" t="s">
        <v>293</v>
      </c>
      <c r="E154" s="48"/>
      <c r="F154" s="45"/>
      <c r="G154" s="50"/>
    </row>
    <row r="155" spans="1:7" ht="15.75" x14ac:dyDescent="0.25">
      <c r="A155" s="54" t="s">
        <v>223</v>
      </c>
      <c r="B155" s="46" t="s">
        <v>97</v>
      </c>
      <c r="C155" s="52">
        <v>2240</v>
      </c>
      <c r="D155" s="6">
        <v>350</v>
      </c>
      <c r="E155" s="48" t="s">
        <v>9</v>
      </c>
      <c r="F155" s="45" t="s">
        <v>144</v>
      </c>
      <c r="G155" s="50" t="s">
        <v>10</v>
      </c>
    </row>
    <row r="156" spans="1:7" ht="61.5" customHeight="1" x14ac:dyDescent="0.25">
      <c r="A156" s="55"/>
      <c r="B156" s="46"/>
      <c r="C156" s="52"/>
      <c r="D156" s="6" t="s">
        <v>193</v>
      </c>
      <c r="E156" s="48"/>
      <c r="F156" s="45"/>
      <c r="G156" s="50"/>
    </row>
    <row r="157" spans="1:7" ht="19.5" customHeight="1" x14ac:dyDescent="0.25">
      <c r="A157" s="54" t="s">
        <v>224</v>
      </c>
      <c r="B157" s="46" t="s">
        <v>113</v>
      </c>
      <c r="C157" s="52">
        <v>2240</v>
      </c>
      <c r="D157" s="6">
        <v>350</v>
      </c>
      <c r="E157" s="48" t="s">
        <v>9</v>
      </c>
      <c r="F157" s="45" t="s">
        <v>150</v>
      </c>
      <c r="G157" s="50" t="s">
        <v>10</v>
      </c>
    </row>
    <row r="158" spans="1:7" ht="61.5" customHeight="1" x14ac:dyDescent="0.25">
      <c r="A158" s="55"/>
      <c r="B158" s="46"/>
      <c r="C158" s="52"/>
      <c r="D158" s="6" t="s">
        <v>193</v>
      </c>
      <c r="E158" s="48"/>
      <c r="F158" s="45"/>
      <c r="G158" s="50"/>
    </row>
    <row r="159" spans="1:7" ht="25.5" customHeight="1" x14ac:dyDescent="0.25">
      <c r="A159" s="54" t="s">
        <v>225</v>
      </c>
      <c r="B159" s="46" t="s">
        <v>219</v>
      </c>
      <c r="C159" s="52">
        <v>2240</v>
      </c>
      <c r="D159" s="6">
        <v>2397.6</v>
      </c>
      <c r="E159" s="48" t="s">
        <v>9</v>
      </c>
      <c r="F159" s="45" t="s">
        <v>146</v>
      </c>
      <c r="G159" s="50" t="s">
        <v>10</v>
      </c>
    </row>
    <row r="160" spans="1:7" ht="54.75" customHeight="1" x14ac:dyDescent="0.25">
      <c r="A160" s="55"/>
      <c r="B160" s="46"/>
      <c r="C160" s="52"/>
      <c r="D160" s="6" t="s">
        <v>304</v>
      </c>
      <c r="E160" s="48"/>
      <c r="F160" s="45"/>
      <c r="G160" s="50"/>
    </row>
    <row r="161" spans="1:7" ht="18.75" customHeight="1" x14ac:dyDescent="0.25">
      <c r="A161" s="54" t="s">
        <v>226</v>
      </c>
      <c r="B161" s="46" t="s">
        <v>233</v>
      </c>
      <c r="C161" s="52">
        <v>2240</v>
      </c>
      <c r="D161" s="6">
        <v>3500</v>
      </c>
      <c r="E161" s="48" t="s">
        <v>9</v>
      </c>
      <c r="F161" s="45" t="s">
        <v>149</v>
      </c>
      <c r="G161" s="50" t="s">
        <v>10</v>
      </c>
    </row>
    <row r="162" spans="1:7" ht="44.25" customHeight="1" x14ac:dyDescent="0.25">
      <c r="A162" s="55"/>
      <c r="B162" s="46"/>
      <c r="C162" s="52"/>
      <c r="D162" s="6" t="s">
        <v>247</v>
      </c>
      <c r="E162" s="48"/>
      <c r="F162" s="45"/>
      <c r="G162" s="50"/>
    </row>
    <row r="163" spans="1:7" ht="17.25" customHeight="1" x14ac:dyDescent="0.25">
      <c r="A163" s="54" t="s">
        <v>239</v>
      </c>
      <c r="B163" s="46" t="s">
        <v>241</v>
      </c>
      <c r="C163" s="52">
        <v>2240</v>
      </c>
      <c r="D163" s="6">
        <v>195860</v>
      </c>
      <c r="E163" s="48" t="s">
        <v>15</v>
      </c>
      <c r="F163" s="45" t="s">
        <v>144</v>
      </c>
      <c r="G163" s="50" t="s">
        <v>10</v>
      </c>
    </row>
    <row r="164" spans="1:7" ht="54" customHeight="1" x14ac:dyDescent="0.25">
      <c r="A164" s="55"/>
      <c r="B164" s="46"/>
      <c r="C164" s="52"/>
      <c r="D164" s="6" t="s">
        <v>348</v>
      </c>
      <c r="E164" s="48"/>
      <c r="F164" s="45"/>
      <c r="G164" s="50"/>
    </row>
    <row r="165" spans="1:7" ht="18.75" customHeight="1" x14ac:dyDescent="0.25">
      <c r="A165" s="54" t="s">
        <v>240</v>
      </c>
      <c r="B165" s="46" t="s">
        <v>285</v>
      </c>
      <c r="C165" s="52">
        <v>2240</v>
      </c>
      <c r="D165" s="6">
        <v>880</v>
      </c>
      <c r="E165" s="48" t="s">
        <v>9</v>
      </c>
      <c r="F165" s="45" t="s">
        <v>146</v>
      </c>
      <c r="G165" s="50" t="s">
        <v>10</v>
      </c>
    </row>
    <row r="166" spans="1:7" ht="41.25" customHeight="1" x14ac:dyDescent="0.25">
      <c r="A166" s="55"/>
      <c r="B166" s="46"/>
      <c r="C166" s="52"/>
      <c r="D166" s="6" t="s">
        <v>284</v>
      </c>
      <c r="E166" s="48"/>
      <c r="F166" s="45"/>
      <c r="G166" s="50"/>
    </row>
    <row r="167" spans="1:7" ht="24.75" customHeight="1" x14ac:dyDescent="0.25">
      <c r="A167" s="54" t="s">
        <v>275</v>
      </c>
      <c r="B167" s="46" t="s">
        <v>292</v>
      </c>
      <c r="C167" s="52">
        <v>2240</v>
      </c>
      <c r="D167" s="6">
        <v>12054</v>
      </c>
      <c r="E167" s="48" t="s">
        <v>9</v>
      </c>
      <c r="F167" s="45" t="s">
        <v>144</v>
      </c>
      <c r="G167" s="50" t="s">
        <v>10</v>
      </c>
    </row>
    <row r="168" spans="1:7" ht="48.75" customHeight="1" x14ac:dyDescent="0.25">
      <c r="A168" s="55"/>
      <c r="B168" s="46"/>
      <c r="C168" s="52"/>
      <c r="D168" s="6" t="s">
        <v>289</v>
      </c>
      <c r="E168" s="48"/>
      <c r="F168" s="45"/>
      <c r="G168" s="50"/>
    </row>
    <row r="169" spans="1:7" ht="26.25" customHeight="1" x14ac:dyDescent="0.25">
      <c r="A169" s="54" t="s">
        <v>283</v>
      </c>
      <c r="B169" s="46" t="s">
        <v>290</v>
      </c>
      <c r="C169" s="52">
        <v>2240</v>
      </c>
      <c r="D169" s="6">
        <v>1000</v>
      </c>
      <c r="E169" s="48" t="s">
        <v>9</v>
      </c>
      <c r="F169" s="45" t="s">
        <v>144</v>
      </c>
      <c r="G169" s="50" t="s">
        <v>10</v>
      </c>
    </row>
    <row r="170" spans="1:7" ht="33.75" customHeight="1" x14ac:dyDescent="0.25">
      <c r="A170" s="55"/>
      <c r="B170" s="46"/>
      <c r="C170" s="52"/>
      <c r="D170" s="6" t="s">
        <v>179</v>
      </c>
      <c r="E170" s="48"/>
      <c r="F170" s="45"/>
      <c r="G170" s="50"/>
    </row>
    <row r="171" spans="1:7" ht="31.5" customHeight="1" x14ac:dyDescent="0.25">
      <c r="A171" s="54" t="s">
        <v>288</v>
      </c>
      <c r="B171" s="46" t="s">
        <v>296</v>
      </c>
      <c r="C171" s="52">
        <v>2240</v>
      </c>
      <c r="D171" s="6">
        <v>1620</v>
      </c>
      <c r="E171" s="48" t="s">
        <v>9</v>
      </c>
      <c r="F171" s="45" t="s">
        <v>144</v>
      </c>
      <c r="G171" s="50" t="s">
        <v>10</v>
      </c>
    </row>
    <row r="172" spans="1:7" ht="48.75" customHeight="1" x14ac:dyDescent="0.25">
      <c r="A172" s="55"/>
      <c r="B172" s="46"/>
      <c r="C172" s="52"/>
      <c r="D172" s="6" t="s">
        <v>295</v>
      </c>
      <c r="E172" s="48"/>
      <c r="F172" s="45"/>
      <c r="G172" s="50"/>
    </row>
    <row r="173" spans="1:7" ht="21.75" customHeight="1" x14ac:dyDescent="0.25">
      <c r="A173" s="54" t="s">
        <v>294</v>
      </c>
      <c r="B173" s="59" t="s">
        <v>324</v>
      </c>
      <c r="C173" s="61">
        <v>2240</v>
      </c>
      <c r="D173" s="27">
        <v>3500</v>
      </c>
      <c r="E173" s="94" t="s">
        <v>9</v>
      </c>
      <c r="F173" s="66" t="s">
        <v>147</v>
      </c>
      <c r="G173" s="50" t="s">
        <v>10</v>
      </c>
    </row>
    <row r="174" spans="1:7" ht="41.25" customHeight="1" x14ac:dyDescent="0.25">
      <c r="A174" s="55"/>
      <c r="B174" s="60"/>
      <c r="C174" s="62"/>
      <c r="D174" s="27" t="s">
        <v>323</v>
      </c>
      <c r="E174" s="94"/>
      <c r="F174" s="67"/>
      <c r="G174" s="50"/>
    </row>
    <row r="175" spans="1:7" ht="23.25" customHeight="1" x14ac:dyDescent="0.25">
      <c r="A175" s="54" t="s">
        <v>305</v>
      </c>
      <c r="B175" s="59" t="s">
        <v>354</v>
      </c>
      <c r="C175" s="61">
        <v>2240</v>
      </c>
      <c r="D175" s="27">
        <v>1000</v>
      </c>
      <c r="E175" s="70" t="s">
        <v>9</v>
      </c>
      <c r="F175" s="66" t="s">
        <v>147</v>
      </c>
      <c r="G175" s="50" t="s">
        <v>10</v>
      </c>
    </row>
    <row r="176" spans="1:7" ht="39.75" customHeight="1" x14ac:dyDescent="0.25">
      <c r="A176" s="55"/>
      <c r="B176" s="60"/>
      <c r="C176" s="62"/>
      <c r="D176" s="27" t="s">
        <v>306</v>
      </c>
      <c r="E176" s="71"/>
      <c r="F176" s="67"/>
      <c r="G176" s="50"/>
    </row>
    <row r="177" spans="1:130" ht="24" customHeight="1" x14ac:dyDescent="0.25">
      <c r="A177" s="54" t="s">
        <v>307</v>
      </c>
      <c r="B177" s="57" t="s">
        <v>356</v>
      </c>
      <c r="C177" s="63">
        <v>2240</v>
      </c>
      <c r="D177" s="6">
        <v>5340</v>
      </c>
      <c r="E177" s="72" t="s">
        <v>9</v>
      </c>
      <c r="F177" s="54" t="s">
        <v>267</v>
      </c>
      <c r="G177" s="50" t="s">
        <v>10</v>
      </c>
    </row>
    <row r="178" spans="1:130" ht="48.75" customHeight="1" x14ac:dyDescent="0.25">
      <c r="A178" s="55"/>
      <c r="B178" s="58"/>
      <c r="C178" s="64"/>
      <c r="D178" s="6" t="s">
        <v>355</v>
      </c>
      <c r="E178" s="73"/>
      <c r="F178" s="55"/>
      <c r="G178" s="50"/>
    </row>
    <row r="179" spans="1:130" ht="19.5" customHeight="1" x14ac:dyDescent="0.25">
      <c r="A179" s="54" t="s">
        <v>353</v>
      </c>
      <c r="B179" s="57" t="s">
        <v>357</v>
      </c>
      <c r="C179" s="63">
        <v>2240</v>
      </c>
      <c r="D179" s="6">
        <v>20799.75</v>
      </c>
      <c r="E179" s="48" t="s">
        <v>15</v>
      </c>
      <c r="F179" s="54" t="s">
        <v>267</v>
      </c>
      <c r="G179" s="50" t="s">
        <v>10</v>
      </c>
    </row>
    <row r="180" spans="1:130" ht="48.75" customHeight="1" x14ac:dyDescent="0.25">
      <c r="A180" s="55"/>
      <c r="B180" s="58"/>
      <c r="C180" s="64"/>
      <c r="D180" s="6" t="s">
        <v>369</v>
      </c>
      <c r="E180" s="48"/>
      <c r="F180" s="55"/>
      <c r="G180" s="50"/>
    </row>
    <row r="181" spans="1:130" ht="22.5" customHeight="1" x14ac:dyDescent="0.25">
      <c r="A181" s="54"/>
      <c r="B181" s="86" t="s">
        <v>134</v>
      </c>
      <c r="C181" s="63"/>
      <c r="D181" s="9">
        <f>D163+D161+D159+D157+D155+D153+D151+D149+D147+D145+D143+D141+D139+D137+D135+D133+D131+D129+D127+D125+D123+D121+D119+D117+D115+D113+D111+D109+D107+D105+D103+D165+D167+D169+D175+D171+D173+D179+D177</f>
        <v>950000</v>
      </c>
      <c r="E181" s="72"/>
      <c r="F181" s="72"/>
      <c r="G181" s="83"/>
    </row>
    <row r="182" spans="1:130" ht="54" customHeight="1" x14ac:dyDescent="0.25">
      <c r="A182" s="55"/>
      <c r="B182" s="87"/>
      <c r="C182" s="64"/>
      <c r="D182" s="9" t="s">
        <v>308</v>
      </c>
      <c r="E182" s="73"/>
      <c r="F182" s="73"/>
      <c r="G182" s="84"/>
      <c r="I182" s="10" t="s">
        <v>124</v>
      </c>
    </row>
    <row r="183" spans="1:130" s="16" customFormat="1" ht="19.5" customHeight="1" x14ac:dyDescent="0.25">
      <c r="A183" s="69" t="s">
        <v>234</v>
      </c>
      <c r="B183" s="69"/>
      <c r="C183" s="69"/>
      <c r="D183" s="69"/>
      <c r="E183" s="69"/>
      <c r="F183" s="69"/>
      <c r="G183" s="69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  <c r="BT183" s="20"/>
      <c r="BU183" s="20"/>
      <c r="BV183" s="20"/>
      <c r="BW183" s="20"/>
      <c r="BX183" s="20"/>
      <c r="BY183" s="20"/>
      <c r="BZ183" s="20"/>
      <c r="CA183" s="20"/>
      <c r="CB183" s="20"/>
      <c r="CC183" s="20"/>
      <c r="CD183" s="20"/>
      <c r="CE183" s="20"/>
      <c r="CF183" s="20"/>
      <c r="CG183" s="20"/>
      <c r="CH183" s="20"/>
      <c r="CI183" s="20"/>
      <c r="CJ183" s="20"/>
      <c r="CK183" s="20"/>
      <c r="CL183" s="20"/>
      <c r="CM183" s="20"/>
      <c r="CN183" s="20"/>
      <c r="CO183" s="20"/>
      <c r="CP183" s="20"/>
      <c r="CQ183" s="20"/>
      <c r="CR183" s="20"/>
      <c r="CS183" s="20"/>
      <c r="CT183" s="20"/>
      <c r="CU183" s="20"/>
      <c r="CV183" s="20"/>
      <c r="CW183" s="20"/>
      <c r="CX183" s="20"/>
      <c r="CY183" s="20"/>
      <c r="CZ183" s="20"/>
      <c r="DA183" s="20"/>
      <c r="DB183" s="20"/>
      <c r="DC183" s="20"/>
      <c r="DD183" s="20"/>
      <c r="DE183" s="20"/>
      <c r="DF183" s="20"/>
      <c r="DG183" s="20"/>
      <c r="DH183" s="20"/>
      <c r="DI183" s="20"/>
      <c r="DJ183" s="20"/>
      <c r="DK183" s="20"/>
      <c r="DL183" s="20"/>
      <c r="DM183" s="20"/>
      <c r="DN183" s="20"/>
      <c r="DO183" s="20"/>
      <c r="DP183" s="20"/>
      <c r="DQ183" s="20"/>
      <c r="DR183" s="20"/>
      <c r="DS183" s="20"/>
      <c r="DT183" s="20"/>
      <c r="DU183" s="20"/>
      <c r="DV183" s="20"/>
      <c r="DW183" s="20"/>
      <c r="DX183" s="20"/>
      <c r="DY183" s="20"/>
      <c r="DZ183" s="20"/>
    </row>
    <row r="184" spans="1:130" ht="15.75" x14ac:dyDescent="0.25">
      <c r="A184" s="21" t="s">
        <v>256</v>
      </c>
      <c r="B184" s="23"/>
      <c r="C184" s="2">
        <v>2271</v>
      </c>
      <c r="D184" s="8"/>
      <c r="E184" s="21"/>
      <c r="F184" s="21"/>
      <c r="G184" s="21"/>
    </row>
    <row r="185" spans="1:130" ht="15.75" x14ac:dyDescent="0.25">
      <c r="A185" s="48" t="s">
        <v>257</v>
      </c>
      <c r="B185" s="46" t="s">
        <v>132</v>
      </c>
      <c r="C185" s="52">
        <v>2271</v>
      </c>
      <c r="D185" s="3">
        <v>119000</v>
      </c>
      <c r="E185" s="48" t="s">
        <v>15</v>
      </c>
      <c r="F185" s="48" t="s">
        <v>149</v>
      </c>
      <c r="G185" s="48" t="s">
        <v>10</v>
      </c>
    </row>
    <row r="186" spans="1:130" ht="51.75" customHeight="1" x14ac:dyDescent="0.25">
      <c r="A186" s="48"/>
      <c r="B186" s="46"/>
      <c r="C186" s="52"/>
      <c r="D186" s="3" t="s">
        <v>137</v>
      </c>
      <c r="E186" s="48"/>
      <c r="F186" s="48"/>
      <c r="G186" s="48"/>
    </row>
    <row r="187" spans="1:130" ht="15.75" x14ac:dyDescent="0.25">
      <c r="A187" s="48"/>
      <c r="B187" s="53" t="s">
        <v>51</v>
      </c>
      <c r="C187" s="52"/>
      <c r="D187" s="8">
        <f>D185</f>
        <v>119000</v>
      </c>
      <c r="E187" s="48"/>
      <c r="F187" s="48"/>
      <c r="G187" s="48"/>
    </row>
    <row r="188" spans="1:130" ht="48" customHeight="1" x14ac:dyDescent="0.25">
      <c r="A188" s="48"/>
      <c r="B188" s="53"/>
      <c r="C188" s="52"/>
      <c r="D188" s="4" t="s">
        <v>137</v>
      </c>
      <c r="E188" s="48"/>
      <c r="F188" s="48"/>
      <c r="G188" s="48"/>
    </row>
    <row r="189" spans="1:130" ht="15.75" x14ac:dyDescent="0.25">
      <c r="A189" s="21" t="s">
        <v>98</v>
      </c>
      <c r="B189" s="23"/>
      <c r="C189" s="2">
        <v>2272</v>
      </c>
      <c r="D189" s="8"/>
      <c r="E189" s="16"/>
      <c r="F189" s="21"/>
      <c r="G189" s="21"/>
    </row>
    <row r="190" spans="1:130" ht="15.75" x14ac:dyDescent="0.25">
      <c r="A190" s="48" t="s">
        <v>99</v>
      </c>
      <c r="B190" s="46" t="s">
        <v>254</v>
      </c>
      <c r="C190" s="52">
        <v>2272</v>
      </c>
      <c r="D190" s="3">
        <v>6500</v>
      </c>
      <c r="E190" s="48" t="s">
        <v>9</v>
      </c>
      <c r="F190" s="48" t="s">
        <v>149</v>
      </c>
      <c r="G190" s="48" t="s">
        <v>13</v>
      </c>
    </row>
    <row r="191" spans="1:130" ht="33" customHeight="1" x14ac:dyDescent="0.25">
      <c r="A191" s="48"/>
      <c r="B191" s="46"/>
      <c r="C191" s="52"/>
      <c r="D191" s="3" t="s">
        <v>138</v>
      </c>
      <c r="E191" s="48"/>
      <c r="F191" s="48"/>
      <c r="G191" s="48"/>
    </row>
    <row r="192" spans="1:130" ht="18" customHeight="1" x14ac:dyDescent="0.25">
      <c r="A192" s="48" t="s">
        <v>258</v>
      </c>
      <c r="B192" s="46" t="s">
        <v>255</v>
      </c>
      <c r="C192" s="52">
        <v>2272</v>
      </c>
      <c r="D192" s="3">
        <v>6500</v>
      </c>
      <c r="E192" s="48" t="s">
        <v>9</v>
      </c>
      <c r="F192" s="48" t="s">
        <v>149</v>
      </c>
      <c r="G192" s="48" t="s">
        <v>13</v>
      </c>
    </row>
    <row r="193" spans="1:7" ht="33" customHeight="1" x14ac:dyDescent="0.25">
      <c r="A193" s="48"/>
      <c r="B193" s="46"/>
      <c r="C193" s="52"/>
      <c r="D193" s="3" t="s">
        <v>138</v>
      </c>
      <c r="E193" s="48"/>
      <c r="F193" s="48"/>
      <c r="G193" s="48"/>
    </row>
    <row r="194" spans="1:7" ht="15.75" x14ac:dyDescent="0.25">
      <c r="A194" s="48"/>
      <c r="B194" s="53" t="s">
        <v>51</v>
      </c>
      <c r="C194" s="52"/>
      <c r="D194" s="8">
        <f>D190+D192</f>
        <v>13000</v>
      </c>
      <c r="E194" s="48"/>
      <c r="F194" s="48"/>
      <c r="G194" s="72"/>
    </row>
    <row r="195" spans="1:7" ht="35.25" customHeight="1" x14ac:dyDescent="0.25">
      <c r="A195" s="48"/>
      <c r="B195" s="53"/>
      <c r="C195" s="52"/>
      <c r="D195" s="4" t="s">
        <v>139</v>
      </c>
      <c r="E195" s="48"/>
      <c r="F195" s="48"/>
      <c r="G195" s="73"/>
    </row>
    <row r="196" spans="1:7" ht="15.75" x14ac:dyDescent="0.25">
      <c r="A196" s="21" t="s">
        <v>100</v>
      </c>
      <c r="B196" s="23"/>
      <c r="C196" s="2">
        <v>2273</v>
      </c>
      <c r="D196" s="8"/>
      <c r="E196" s="21"/>
      <c r="F196" s="21"/>
      <c r="G196" s="21"/>
    </row>
    <row r="197" spans="1:7" ht="15.75" x14ac:dyDescent="0.25">
      <c r="A197" s="48" t="s">
        <v>101</v>
      </c>
      <c r="B197" s="46" t="s">
        <v>104</v>
      </c>
      <c r="C197" s="52">
        <v>2273</v>
      </c>
      <c r="D197" s="3">
        <v>100000</v>
      </c>
      <c r="E197" s="48" t="s">
        <v>15</v>
      </c>
      <c r="F197" s="48" t="s">
        <v>149</v>
      </c>
      <c r="G197" s="48" t="s">
        <v>13</v>
      </c>
    </row>
    <row r="198" spans="1:7" ht="27" customHeight="1" x14ac:dyDescent="0.25">
      <c r="A198" s="48"/>
      <c r="B198" s="46"/>
      <c r="C198" s="52"/>
      <c r="D198" s="3" t="s">
        <v>140</v>
      </c>
      <c r="E198" s="48"/>
      <c r="F198" s="48"/>
      <c r="G198" s="48"/>
    </row>
    <row r="199" spans="1:7" ht="15.75" x14ac:dyDescent="0.25">
      <c r="A199" s="48"/>
      <c r="B199" s="53" t="s">
        <v>51</v>
      </c>
      <c r="C199" s="52"/>
      <c r="D199" s="4">
        <f>D197</f>
        <v>100000</v>
      </c>
      <c r="E199" s="48"/>
      <c r="F199" s="48"/>
      <c r="G199" s="48"/>
    </row>
    <row r="200" spans="1:7" ht="30" customHeight="1" x14ac:dyDescent="0.25">
      <c r="A200" s="48"/>
      <c r="B200" s="53"/>
      <c r="C200" s="52"/>
      <c r="D200" s="4" t="s">
        <v>140</v>
      </c>
      <c r="E200" s="48"/>
      <c r="F200" s="48"/>
      <c r="G200" s="48"/>
    </row>
    <row r="201" spans="1:7" x14ac:dyDescent="0.25">
      <c r="A201" s="21" t="s">
        <v>102</v>
      </c>
      <c r="B201" s="5"/>
      <c r="C201" s="2">
        <v>2274</v>
      </c>
      <c r="D201" s="21"/>
      <c r="E201" s="21"/>
      <c r="F201" s="25"/>
      <c r="G201" s="15"/>
    </row>
    <row r="202" spans="1:7" ht="15.75" x14ac:dyDescent="0.25">
      <c r="A202" s="48" t="s">
        <v>103</v>
      </c>
      <c r="B202" s="51" t="s">
        <v>197</v>
      </c>
      <c r="C202" s="52">
        <v>2274</v>
      </c>
      <c r="D202" s="6">
        <v>10800</v>
      </c>
      <c r="E202" s="48" t="s">
        <v>9</v>
      </c>
      <c r="F202" s="48" t="s">
        <v>149</v>
      </c>
      <c r="G202" s="48" t="s">
        <v>10</v>
      </c>
    </row>
    <row r="203" spans="1:7" ht="39" customHeight="1" x14ac:dyDescent="0.25">
      <c r="A203" s="48"/>
      <c r="B203" s="51"/>
      <c r="C203" s="52"/>
      <c r="D203" s="3" t="s">
        <v>237</v>
      </c>
      <c r="E203" s="48"/>
      <c r="F203" s="48"/>
      <c r="G203" s="48"/>
    </row>
    <row r="204" spans="1:7" ht="15.75" x14ac:dyDescent="0.25">
      <c r="A204" s="48" t="s">
        <v>259</v>
      </c>
      <c r="B204" s="46" t="s">
        <v>107</v>
      </c>
      <c r="C204" s="52">
        <v>2274</v>
      </c>
      <c r="D204" s="3">
        <v>169300</v>
      </c>
      <c r="E204" s="48" t="s">
        <v>15</v>
      </c>
      <c r="F204" s="48" t="s">
        <v>149</v>
      </c>
      <c r="G204" s="48" t="s">
        <v>10</v>
      </c>
    </row>
    <row r="205" spans="1:7" ht="43.5" customHeight="1" x14ac:dyDescent="0.25">
      <c r="A205" s="48"/>
      <c r="B205" s="46"/>
      <c r="C205" s="52"/>
      <c r="D205" s="3" t="s">
        <v>238</v>
      </c>
      <c r="E205" s="48"/>
      <c r="F205" s="48"/>
      <c r="G205" s="48"/>
    </row>
    <row r="206" spans="1:7" ht="15.75" x14ac:dyDescent="0.25">
      <c r="A206" s="45"/>
      <c r="B206" s="53" t="s">
        <v>51</v>
      </c>
      <c r="C206" s="52"/>
      <c r="D206" s="4">
        <f>D204+D202</f>
        <v>180100</v>
      </c>
      <c r="E206" s="48"/>
      <c r="F206" s="48"/>
      <c r="G206" s="48"/>
    </row>
    <row r="207" spans="1:7" ht="39.75" customHeight="1" x14ac:dyDescent="0.25">
      <c r="A207" s="45"/>
      <c r="B207" s="53"/>
      <c r="C207" s="52"/>
      <c r="D207" s="4" t="s">
        <v>141</v>
      </c>
      <c r="E207" s="48"/>
      <c r="F207" s="48"/>
      <c r="G207" s="48"/>
    </row>
    <row r="208" spans="1:7" ht="16.5" customHeight="1" x14ac:dyDescent="0.25">
      <c r="A208" s="69" t="s">
        <v>235</v>
      </c>
      <c r="B208" s="69"/>
      <c r="C208" s="69"/>
      <c r="D208" s="69"/>
      <c r="E208" s="69"/>
      <c r="F208" s="69"/>
      <c r="G208" s="69"/>
    </row>
    <row r="209" spans="1:7" ht="15.75" x14ac:dyDescent="0.25">
      <c r="A209" s="24" t="s">
        <v>105</v>
      </c>
      <c r="B209" s="23"/>
      <c r="C209" s="2">
        <v>2282</v>
      </c>
      <c r="D209" s="4"/>
      <c r="E209" s="21"/>
      <c r="F209" s="21"/>
      <c r="G209" s="21"/>
    </row>
    <row r="210" spans="1:7" ht="16.5" customHeight="1" x14ac:dyDescent="0.25">
      <c r="A210" s="45" t="s">
        <v>106</v>
      </c>
      <c r="B210" s="46" t="s">
        <v>110</v>
      </c>
      <c r="C210" s="52">
        <v>2282</v>
      </c>
      <c r="D210" s="3">
        <v>1500</v>
      </c>
      <c r="E210" s="48" t="s">
        <v>9</v>
      </c>
      <c r="F210" s="48" t="s">
        <v>267</v>
      </c>
      <c r="G210" s="48" t="s">
        <v>10</v>
      </c>
    </row>
    <row r="211" spans="1:7" ht="36" customHeight="1" x14ac:dyDescent="0.25">
      <c r="A211" s="45"/>
      <c r="B211" s="46"/>
      <c r="C211" s="52"/>
      <c r="D211" s="3" t="s">
        <v>142</v>
      </c>
      <c r="E211" s="48"/>
      <c r="F211" s="48"/>
      <c r="G211" s="48"/>
    </row>
    <row r="212" spans="1:7" ht="15.75" x14ac:dyDescent="0.25">
      <c r="A212" s="45"/>
      <c r="B212" s="53" t="s">
        <v>51</v>
      </c>
      <c r="C212" s="52"/>
      <c r="D212" s="4">
        <f>D210</f>
        <v>1500</v>
      </c>
      <c r="E212" s="48"/>
      <c r="F212" s="48"/>
      <c r="G212" s="48"/>
    </row>
    <row r="213" spans="1:7" ht="33.75" customHeight="1" x14ac:dyDescent="0.25">
      <c r="A213" s="45"/>
      <c r="B213" s="53"/>
      <c r="C213" s="52"/>
      <c r="D213" s="4" t="s">
        <v>142</v>
      </c>
      <c r="E213" s="48"/>
      <c r="F213" s="48"/>
      <c r="G213" s="48"/>
    </row>
    <row r="214" spans="1:7" ht="14.25" customHeight="1" x14ac:dyDescent="0.25">
      <c r="A214" s="24" t="s">
        <v>108</v>
      </c>
      <c r="B214" s="23"/>
      <c r="C214" s="2">
        <v>3110</v>
      </c>
      <c r="D214" s="4"/>
      <c r="E214" s="21"/>
      <c r="F214" s="21"/>
      <c r="G214" s="21"/>
    </row>
    <row r="215" spans="1:7" ht="15.75" x14ac:dyDescent="0.25">
      <c r="A215" s="45" t="s">
        <v>109</v>
      </c>
      <c r="B215" s="46" t="s">
        <v>118</v>
      </c>
      <c r="C215" s="52">
        <v>3110</v>
      </c>
      <c r="D215" s="3">
        <v>155500</v>
      </c>
      <c r="E215" s="48" t="s">
        <v>15</v>
      </c>
      <c r="F215" s="48" t="s">
        <v>144</v>
      </c>
      <c r="G215" s="48" t="s">
        <v>13</v>
      </c>
    </row>
    <row r="216" spans="1:7" ht="64.5" customHeight="1" x14ac:dyDescent="0.25">
      <c r="A216" s="45"/>
      <c r="B216" s="46"/>
      <c r="C216" s="52"/>
      <c r="D216" s="3" t="s">
        <v>269</v>
      </c>
      <c r="E216" s="48"/>
      <c r="F216" s="48"/>
      <c r="G216" s="48"/>
    </row>
    <row r="217" spans="1:7" ht="19.5" customHeight="1" x14ac:dyDescent="0.25">
      <c r="A217" s="45" t="s">
        <v>260</v>
      </c>
      <c r="B217" s="46" t="s">
        <v>171</v>
      </c>
      <c r="C217" s="52">
        <v>3110</v>
      </c>
      <c r="D217" s="3">
        <v>45000</v>
      </c>
      <c r="E217" s="48" t="s">
        <v>9</v>
      </c>
      <c r="F217" s="48" t="s">
        <v>174</v>
      </c>
      <c r="G217" s="48" t="s">
        <v>13</v>
      </c>
    </row>
    <row r="218" spans="1:7" ht="45" customHeight="1" x14ac:dyDescent="0.25">
      <c r="A218" s="45"/>
      <c r="B218" s="46"/>
      <c r="C218" s="52"/>
      <c r="D218" s="3" t="s">
        <v>172</v>
      </c>
      <c r="E218" s="48"/>
      <c r="F218" s="48"/>
      <c r="G218" s="48"/>
    </row>
    <row r="219" spans="1:7" ht="19.5" customHeight="1" x14ac:dyDescent="0.25">
      <c r="A219" s="45" t="s">
        <v>261</v>
      </c>
      <c r="B219" s="46" t="s">
        <v>170</v>
      </c>
      <c r="C219" s="52">
        <v>3110</v>
      </c>
      <c r="D219" s="3">
        <v>20000</v>
      </c>
      <c r="E219" s="48" t="s">
        <v>15</v>
      </c>
      <c r="F219" s="48" t="s">
        <v>145</v>
      </c>
      <c r="G219" s="48" t="s">
        <v>13</v>
      </c>
    </row>
    <row r="220" spans="1:7" ht="41.25" customHeight="1" x14ac:dyDescent="0.25">
      <c r="A220" s="45"/>
      <c r="B220" s="46"/>
      <c r="C220" s="52"/>
      <c r="D220" s="3" t="s">
        <v>248</v>
      </c>
      <c r="E220" s="48"/>
      <c r="F220" s="48"/>
      <c r="G220" s="48"/>
    </row>
    <row r="221" spans="1:7" ht="15" customHeight="1" x14ac:dyDescent="0.25">
      <c r="A221" s="45" t="s">
        <v>262</v>
      </c>
      <c r="B221" s="46" t="s">
        <v>173</v>
      </c>
      <c r="C221" s="52">
        <v>3110</v>
      </c>
      <c r="D221" s="3">
        <v>95830</v>
      </c>
      <c r="E221" s="48" t="s">
        <v>15</v>
      </c>
      <c r="F221" s="48" t="s">
        <v>174</v>
      </c>
      <c r="G221" s="48" t="s">
        <v>13</v>
      </c>
    </row>
    <row r="222" spans="1:7" ht="43.5" customHeight="1" x14ac:dyDescent="0.25">
      <c r="A222" s="45"/>
      <c r="B222" s="46"/>
      <c r="C222" s="52"/>
      <c r="D222" s="3" t="s">
        <v>363</v>
      </c>
      <c r="E222" s="48"/>
      <c r="F222" s="48"/>
      <c r="G222" s="48"/>
    </row>
    <row r="223" spans="1:7" ht="20.25" customHeight="1" x14ac:dyDescent="0.25">
      <c r="A223" s="45" t="s">
        <v>263</v>
      </c>
      <c r="B223" s="46" t="s">
        <v>243</v>
      </c>
      <c r="C223" s="52">
        <v>3110</v>
      </c>
      <c r="D223" s="3">
        <v>165000</v>
      </c>
      <c r="E223" s="48" t="s">
        <v>15</v>
      </c>
      <c r="F223" s="48" t="s">
        <v>144</v>
      </c>
      <c r="G223" s="48" t="s">
        <v>13</v>
      </c>
    </row>
    <row r="224" spans="1:7" ht="45" customHeight="1" x14ac:dyDescent="0.25">
      <c r="A224" s="45"/>
      <c r="B224" s="46"/>
      <c r="C224" s="52"/>
      <c r="D224" s="3" t="s">
        <v>268</v>
      </c>
      <c r="E224" s="48"/>
      <c r="F224" s="48"/>
      <c r="G224" s="48"/>
    </row>
    <row r="225" spans="1:8" ht="33" customHeight="1" x14ac:dyDescent="0.25">
      <c r="A225" s="45" t="s">
        <v>346</v>
      </c>
      <c r="B225" s="46" t="s">
        <v>358</v>
      </c>
      <c r="C225" s="52">
        <v>3110</v>
      </c>
      <c r="D225" s="3">
        <v>8000</v>
      </c>
      <c r="E225" s="48" t="s">
        <v>15</v>
      </c>
      <c r="F225" s="48" t="s">
        <v>267</v>
      </c>
      <c r="G225" s="48" t="s">
        <v>13</v>
      </c>
    </row>
    <row r="226" spans="1:8" ht="45" customHeight="1" x14ac:dyDescent="0.25">
      <c r="A226" s="45"/>
      <c r="B226" s="46"/>
      <c r="C226" s="52"/>
      <c r="D226" s="3" t="s">
        <v>347</v>
      </c>
      <c r="E226" s="48"/>
      <c r="F226" s="48"/>
      <c r="G226" s="48"/>
    </row>
    <row r="227" spans="1:8" ht="29.25" customHeight="1" x14ac:dyDescent="0.25">
      <c r="A227" s="45" t="s">
        <v>360</v>
      </c>
      <c r="B227" s="46" t="s">
        <v>361</v>
      </c>
      <c r="C227" s="52">
        <v>3110</v>
      </c>
      <c r="D227" s="3">
        <v>46170</v>
      </c>
      <c r="E227" s="48" t="s">
        <v>15</v>
      </c>
      <c r="F227" s="48" t="s">
        <v>267</v>
      </c>
      <c r="G227" s="48" t="s">
        <v>13</v>
      </c>
    </row>
    <row r="228" spans="1:8" ht="53.25" customHeight="1" x14ac:dyDescent="0.25">
      <c r="A228" s="45"/>
      <c r="B228" s="46"/>
      <c r="C228" s="52"/>
      <c r="D228" s="3" t="s">
        <v>362</v>
      </c>
      <c r="E228" s="48"/>
      <c r="F228" s="48"/>
      <c r="G228" s="48"/>
    </row>
    <row r="229" spans="1:8" ht="15.75" x14ac:dyDescent="0.25">
      <c r="A229" s="45"/>
      <c r="B229" s="53" t="s">
        <v>134</v>
      </c>
      <c r="C229" s="52"/>
      <c r="D229" s="4">
        <f>D223+D221+D219+D217+D215+D225+D227</f>
        <v>535500</v>
      </c>
      <c r="E229" s="48"/>
      <c r="F229" s="48"/>
      <c r="G229" s="48"/>
    </row>
    <row r="230" spans="1:8" ht="61.5" customHeight="1" x14ac:dyDescent="0.25">
      <c r="A230" s="45"/>
      <c r="B230" s="53"/>
      <c r="C230" s="52"/>
      <c r="D230" s="4" t="s">
        <v>169</v>
      </c>
      <c r="E230" s="48"/>
      <c r="F230" s="48"/>
      <c r="G230" s="48"/>
    </row>
    <row r="231" spans="1:8" ht="15.75" x14ac:dyDescent="0.25">
      <c r="A231" s="24" t="s">
        <v>111</v>
      </c>
      <c r="B231" s="23"/>
      <c r="C231" s="2">
        <v>3142</v>
      </c>
      <c r="D231" s="4"/>
      <c r="E231" s="21"/>
      <c r="F231" s="21"/>
      <c r="G231" s="21"/>
    </row>
    <row r="232" spans="1:8" ht="15.75" customHeight="1" x14ac:dyDescent="0.25">
      <c r="A232" s="54" t="s">
        <v>112</v>
      </c>
      <c r="B232" s="57" t="s">
        <v>227</v>
      </c>
      <c r="C232" s="63">
        <v>3142</v>
      </c>
      <c r="D232" s="3">
        <v>2561.85</v>
      </c>
      <c r="E232" s="72" t="s">
        <v>15</v>
      </c>
      <c r="F232" s="72" t="s">
        <v>149</v>
      </c>
      <c r="G232" s="48" t="s">
        <v>13</v>
      </c>
    </row>
    <row r="233" spans="1:8" ht="69" customHeight="1" x14ac:dyDescent="0.25">
      <c r="A233" s="55"/>
      <c r="B233" s="87"/>
      <c r="C233" s="64"/>
      <c r="D233" s="3" t="s">
        <v>249</v>
      </c>
      <c r="E233" s="73"/>
      <c r="F233" s="73"/>
      <c r="G233" s="48"/>
      <c r="H233" s="17"/>
    </row>
    <row r="234" spans="1:8" ht="21.75" customHeight="1" x14ac:dyDescent="0.25">
      <c r="A234" s="54" t="s">
        <v>119</v>
      </c>
      <c r="B234" s="57" t="s">
        <v>228</v>
      </c>
      <c r="C234" s="63">
        <v>3142</v>
      </c>
      <c r="D234" s="3">
        <v>38.15</v>
      </c>
      <c r="E234" s="72" t="s">
        <v>9</v>
      </c>
      <c r="F234" s="72" t="s">
        <v>149</v>
      </c>
      <c r="G234" s="48" t="s">
        <v>13</v>
      </c>
      <c r="H234" s="17"/>
    </row>
    <row r="235" spans="1:8" ht="69" customHeight="1" x14ac:dyDescent="0.25">
      <c r="A235" s="55"/>
      <c r="B235" s="87"/>
      <c r="C235" s="64"/>
      <c r="D235" s="3" t="s">
        <v>250</v>
      </c>
      <c r="E235" s="73"/>
      <c r="F235" s="73"/>
      <c r="G235" s="48"/>
      <c r="H235" s="17"/>
    </row>
    <row r="236" spans="1:8" ht="16.5" customHeight="1" x14ac:dyDescent="0.25">
      <c r="A236" s="54"/>
      <c r="B236" s="86" t="s">
        <v>51</v>
      </c>
      <c r="C236" s="63"/>
      <c r="D236" s="4">
        <f>D232+D234</f>
        <v>2600</v>
      </c>
      <c r="E236" s="72"/>
      <c r="F236" s="72"/>
      <c r="G236" s="83"/>
    </row>
    <row r="237" spans="1:8" ht="59.25" customHeight="1" x14ac:dyDescent="0.25">
      <c r="A237" s="55"/>
      <c r="B237" s="87"/>
      <c r="C237" s="64"/>
      <c r="D237" s="4" t="s">
        <v>251</v>
      </c>
      <c r="E237" s="73"/>
      <c r="F237" s="73"/>
      <c r="G237" s="84"/>
    </row>
    <row r="238" spans="1:8" ht="15.75" x14ac:dyDescent="0.25">
      <c r="A238" s="24" t="s">
        <v>115</v>
      </c>
      <c r="B238" s="23"/>
      <c r="C238" s="2">
        <v>3132</v>
      </c>
      <c r="D238" s="4"/>
      <c r="E238" s="21"/>
      <c r="F238" s="21"/>
      <c r="G238" s="21"/>
    </row>
    <row r="239" spans="1:8" ht="15.6" customHeight="1" x14ac:dyDescent="0.25">
      <c r="A239" s="66" t="s">
        <v>198</v>
      </c>
      <c r="B239" s="59" t="s">
        <v>300</v>
      </c>
      <c r="C239" s="61">
        <v>3132</v>
      </c>
      <c r="D239" s="28">
        <v>214444.79999999999</v>
      </c>
      <c r="E239" s="70" t="s">
        <v>15</v>
      </c>
      <c r="F239" s="70" t="s">
        <v>145</v>
      </c>
      <c r="G239" s="91" t="s">
        <v>13</v>
      </c>
    </row>
    <row r="240" spans="1:8" ht="82.5" customHeight="1" x14ac:dyDescent="0.25">
      <c r="A240" s="67"/>
      <c r="B240" s="68"/>
      <c r="C240" s="62"/>
      <c r="D240" s="28" t="s">
        <v>309</v>
      </c>
      <c r="E240" s="71"/>
      <c r="F240" s="71"/>
      <c r="G240" s="91"/>
    </row>
    <row r="241" spans="1:7" ht="21" customHeight="1" x14ac:dyDescent="0.25">
      <c r="A241" s="66" t="s">
        <v>116</v>
      </c>
      <c r="B241" s="59" t="s">
        <v>301</v>
      </c>
      <c r="C241" s="61">
        <v>3132</v>
      </c>
      <c r="D241" s="28">
        <v>3871.2</v>
      </c>
      <c r="E241" s="70" t="s">
        <v>9</v>
      </c>
      <c r="F241" s="70" t="s">
        <v>145</v>
      </c>
      <c r="G241" s="91" t="s">
        <v>13</v>
      </c>
    </row>
    <row r="242" spans="1:7" ht="68.25" customHeight="1" x14ac:dyDescent="0.25">
      <c r="A242" s="67"/>
      <c r="B242" s="68"/>
      <c r="C242" s="62"/>
      <c r="D242" s="28" t="s">
        <v>310</v>
      </c>
      <c r="E242" s="71"/>
      <c r="F242" s="71"/>
      <c r="G242" s="91"/>
    </row>
    <row r="243" spans="1:7" ht="23.25" customHeight="1" x14ac:dyDescent="0.25">
      <c r="A243" s="66" t="s">
        <v>337</v>
      </c>
      <c r="B243" s="59" t="s">
        <v>199</v>
      </c>
      <c r="C243" s="61">
        <v>3132</v>
      </c>
      <c r="D243" s="28">
        <v>650684</v>
      </c>
      <c r="E243" s="70" t="s">
        <v>15</v>
      </c>
      <c r="F243" s="70" t="s">
        <v>143</v>
      </c>
      <c r="G243" s="91" t="s">
        <v>13</v>
      </c>
    </row>
    <row r="244" spans="1:7" ht="86.25" customHeight="1" x14ac:dyDescent="0.25">
      <c r="A244" s="67"/>
      <c r="B244" s="68"/>
      <c r="C244" s="62"/>
      <c r="D244" s="28" t="s">
        <v>311</v>
      </c>
      <c r="E244" s="71"/>
      <c r="F244" s="71"/>
      <c r="G244" s="91"/>
    </row>
    <row r="245" spans="1:7" ht="19.5" customHeight="1" x14ac:dyDescent="0.25">
      <c r="A245" s="66" t="s">
        <v>264</v>
      </c>
      <c r="B245" s="59" t="s">
        <v>229</v>
      </c>
      <c r="C245" s="61">
        <v>3132</v>
      </c>
      <c r="D245" s="28">
        <v>14000</v>
      </c>
      <c r="E245" s="70" t="s">
        <v>9</v>
      </c>
      <c r="F245" s="70" t="s">
        <v>143</v>
      </c>
      <c r="G245" s="91" t="s">
        <v>13</v>
      </c>
    </row>
    <row r="246" spans="1:7" ht="63" customHeight="1" x14ac:dyDescent="0.25">
      <c r="A246" s="67"/>
      <c r="B246" s="68"/>
      <c r="C246" s="62"/>
      <c r="D246" s="28" t="s">
        <v>252</v>
      </c>
      <c r="E246" s="71"/>
      <c r="F246" s="71"/>
      <c r="G246" s="91"/>
    </row>
    <row r="247" spans="1:7" ht="19.5" customHeight="1" x14ac:dyDescent="0.25">
      <c r="A247" s="66" t="s">
        <v>265</v>
      </c>
      <c r="B247" s="59" t="s">
        <v>236</v>
      </c>
      <c r="C247" s="61">
        <v>3132</v>
      </c>
      <c r="D247" s="28">
        <v>20000</v>
      </c>
      <c r="E247" s="70" t="s">
        <v>9</v>
      </c>
      <c r="F247" s="70" t="s">
        <v>150</v>
      </c>
      <c r="G247" s="91" t="s">
        <v>13</v>
      </c>
    </row>
    <row r="248" spans="1:7" ht="63.75" customHeight="1" x14ac:dyDescent="0.25">
      <c r="A248" s="67"/>
      <c r="B248" s="68"/>
      <c r="C248" s="62"/>
      <c r="D248" s="28" t="s">
        <v>248</v>
      </c>
      <c r="E248" s="71"/>
      <c r="F248" s="71"/>
      <c r="G248" s="91"/>
    </row>
    <row r="249" spans="1:7" ht="25.5" customHeight="1" x14ac:dyDescent="0.25">
      <c r="A249" s="66" t="s">
        <v>266</v>
      </c>
      <c r="B249" s="59" t="s">
        <v>230</v>
      </c>
      <c r="C249" s="61">
        <v>3132</v>
      </c>
      <c r="D249" s="28">
        <v>5000</v>
      </c>
      <c r="E249" s="70" t="s">
        <v>9</v>
      </c>
      <c r="F249" s="70" t="s">
        <v>253</v>
      </c>
      <c r="G249" s="91" t="s">
        <v>13</v>
      </c>
    </row>
    <row r="250" spans="1:7" ht="60.75" customHeight="1" x14ac:dyDescent="0.25">
      <c r="A250" s="67"/>
      <c r="B250" s="68"/>
      <c r="C250" s="62"/>
      <c r="D250" s="28" t="s">
        <v>191</v>
      </c>
      <c r="E250" s="71"/>
      <c r="F250" s="71"/>
      <c r="G250" s="91"/>
    </row>
    <row r="251" spans="1:7" ht="20.25" customHeight="1" x14ac:dyDescent="0.25">
      <c r="A251" s="66"/>
      <c r="B251" s="92" t="s">
        <v>51</v>
      </c>
      <c r="C251" s="61"/>
      <c r="D251" s="29">
        <f>D249+D247+D245+D243+D241+D239</f>
        <v>908000</v>
      </c>
      <c r="E251" s="70"/>
      <c r="F251" s="70"/>
      <c r="G251" s="89"/>
    </row>
    <row r="252" spans="1:7" ht="63" customHeight="1" x14ac:dyDescent="0.25">
      <c r="A252" s="67"/>
      <c r="B252" s="68"/>
      <c r="C252" s="62"/>
      <c r="D252" s="29" t="s">
        <v>312</v>
      </c>
      <c r="E252" s="71"/>
      <c r="F252" s="71"/>
      <c r="G252" s="90"/>
    </row>
    <row r="253" spans="1:7" ht="15.75" x14ac:dyDescent="0.25">
      <c r="A253" s="42" t="s">
        <v>313</v>
      </c>
      <c r="B253" s="30"/>
      <c r="C253" s="40" t="s">
        <v>314</v>
      </c>
      <c r="D253" s="31"/>
      <c r="E253" s="31"/>
      <c r="F253" s="31"/>
      <c r="G253" s="31"/>
    </row>
    <row r="254" spans="1:7" ht="25.5" customHeight="1" x14ac:dyDescent="0.25">
      <c r="A254" s="66" t="s">
        <v>319</v>
      </c>
      <c r="B254" s="59" t="s">
        <v>315</v>
      </c>
      <c r="C254" s="61">
        <v>3143</v>
      </c>
      <c r="D254" s="28">
        <v>1124577.3999999999</v>
      </c>
      <c r="E254" s="70" t="s">
        <v>15</v>
      </c>
      <c r="F254" s="70" t="s">
        <v>267</v>
      </c>
      <c r="G254" s="91" t="s">
        <v>13</v>
      </c>
    </row>
    <row r="255" spans="1:7" ht="82.5" customHeight="1" x14ac:dyDescent="0.25">
      <c r="A255" s="67"/>
      <c r="B255" s="68"/>
      <c r="C255" s="62"/>
      <c r="D255" s="28" t="s">
        <v>334</v>
      </c>
      <c r="E255" s="71"/>
      <c r="F255" s="71"/>
      <c r="G255" s="91"/>
    </row>
    <row r="256" spans="1:7" ht="20.25" customHeight="1" x14ac:dyDescent="0.25">
      <c r="A256" s="66" t="s">
        <v>320</v>
      </c>
      <c r="B256" s="59" t="s">
        <v>316</v>
      </c>
      <c r="C256" s="61">
        <v>3143</v>
      </c>
      <c r="D256" s="28">
        <v>20014.8</v>
      </c>
      <c r="E256" s="70" t="s">
        <v>9</v>
      </c>
      <c r="F256" s="70" t="s">
        <v>267</v>
      </c>
      <c r="G256" s="91" t="s">
        <v>13</v>
      </c>
    </row>
    <row r="257" spans="1:7" ht="91.5" customHeight="1" x14ac:dyDescent="0.25">
      <c r="A257" s="67"/>
      <c r="B257" s="68"/>
      <c r="C257" s="62"/>
      <c r="D257" s="28" t="s">
        <v>335</v>
      </c>
      <c r="E257" s="71"/>
      <c r="F257" s="71"/>
      <c r="G257" s="91"/>
    </row>
    <row r="258" spans="1:7" ht="27.75" customHeight="1" x14ac:dyDescent="0.25">
      <c r="A258" s="66" t="s">
        <v>321</v>
      </c>
      <c r="B258" s="59" t="s">
        <v>317</v>
      </c>
      <c r="C258" s="61">
        <v>3143</v>
      </c>
      <c r="D258" s="28">
        <v>48735</v>
      </c>
      <c r="E258" s="70" t="s">
        <v>9</v>
      </c>
      <c r="F258" s="70" t="s">
        <v>145</v>
      </c>
      <c r="G258" s="91" t="s">
        <v>13</v>
      </c>
    </row>
    <row r="259" spans="1:7" ht="70.5" customHeight="1" x14ac:dyDescent="0.25">
      <c r="A259" s="67"/>
      <c r="B259" s="68"/>
      <c r="C259" s="62"/>
      <c r="D259" s="28" t="s">
        <v>333</v>
      </c>
      <c r="E259" s="71"/>
      <c r="F259" s="71"/>
      <c r="G259" s="91"/>
    </row>
    <row r="260" spans="1:7" ht="15.75" x14ac:dyDescent="0.25">
      <c r="A260" s="66" t="s">
        <v>322</v>
      </c>
      <c r="B260" s="59" t="s">
        <v>325</v>
      </c>
      <c r="C260" s="61">
        <v>3143</v>
      </c>
      <c r="D260" s="28">
        <v>5248.8</v>
      </c>
      <c r="E260" s="70" t="s">
        <v>9</v>
      </c>
      <c r="F260" s="70" t="s">
        <v>267</v>
      </c>
      <c r="G260" s="91" t="s">
        <v>13</v>
      </c>
    </row>
    <row r="261" spans="1:7" ht="68.25" customHeight="1" x14ac:dyDescent="0.25">
      <c r="A261" s="67"/>
      <c r="B261" s="68"/>
      <c r="C261" s="62"/>
      <c r="D261" s="28" t="s">
        <v>332</v>
      </c>
      <c r="E261" s="71"/>
      <c r="F261" s="71"/>
      <c r="G261" s="91"/>
    </row>
    <row r="262" spans="1:7" ht="15.75" x14ac:dyDescent="0.25">
      <c r="A262" s="96"/>
      <c r="B262" s="97" t="s">
        <v>51</v>
      </c>
      <c r="C262" s="98"/>
      <c r="D262" s="32">
        <f>D260+D258+D256+D254</f>
        <v>1198576</v>
      </c>
      <c r="E262" s="99"/>
      <c r="F262" s="99"/>
      <c r="G262" s="100"/>
    </row>
    <row r="263" spans="1:7" ht="85.5" customHeight="1" x14ac:dyDescent="0.25">
      <c r="A263" s="96"/>
      <c r="B263" s="97"/>
      <c r="C263" s="98"/>
      <c r="D263" s="39" t="s">
        <v>336</v>
      </c>
      <c r="E263" s="99"/>
      <c r="F263" s="99"/>
      <c r="G263" s="100"/>
    </row>
    <row r="264" spans="1:7" ht="15.75" x14ac:dyDescent="0.25">
      <c r="A264" s="33"/>
      <c r="B264" s="33"/>
      <c r="C264" s="33"/>
      <c r="D264" s="34"/>
      <c r="E264" s="34"/>
      <c r="F264" s="34"/>
      <c r="G264" s="34"/>
    </row>
    <row r="265" spans="1:7" ht="16.5" x14ac:dyDescent="0.25">
      <c r="A265" s="101" t="s">
        <v>373</v>
      </c>
      <c r="B265" s="102"/>
      <c r="C265" s="102"/>
      <c r="D265" s="102"/>
      <c r="E265" s="102"/>
      <c r="F265" s="102"/>
      <c r="G265" s="102"/>
    </row>
    <row r="266" spans="1:7" ht="17.25" x14ac:dyDescent="0.3">
      <c r="A266" s="35"/>
      <c r="B266" s="35"/>
      <c r="C266" s="35"/>
      <c r="D266" s="35"/>
      <c r="E266" s="35"/>
      <c r="F266" s="35"/>
      <c r="G266" s="35"/>
    </row>
    <row r="267" spans="1:7" ht="16.5" x14ac:dyDescent="0.25">
      <c r="A267" s="36" t="s">
        <v>120</v>
      </c>
      <c r="B267" s="36"/>
      <c r="C267" s="36"/>
      <c r="D267" s="95" t="s">
        <v>121</v>
      </c>
      <c r="E267" s="95"/>
      <c r="F267" s="95"/>
      <c r="G267" s="95"/>
    </row>
    <row r="268" spans="1:7" x14ac:dyDescent="0.25">
      <c r="A268" s="37"/>
      <c r="B268" s="37"/>
      <c r="C268" s="37"/>
      <c r="D268" s="103" t="s">
        <v>122</v>
      </c>
      <c r="E268" s="103"/>
      <c r="F268" s="37"/>
      <c r="G268" s="37"/>
    </row>
    <row r="269" spans="1:7" x14ac:dyDescent="0.25">
      <c r="A269" s="37"/>
      <c r="B269" s="37"/>
      <c r="C269" s="37"/>
      <c r="D269" s="38" t="s">
        <v>123</v>
      </c>
      <c r="E269" s="37"/>
      <c r="F269" s="37"/>
      <c r="G269" s="37"/>
    </row>
    <row r="270" spans="1:7" ht="17.25" x14ac:dyDescent="0.3">
      <c r="A270" s="36" t="s">
        <v>318</v>
      </c>
      <c r="B270" s="41" t="s">
        <v>326</v>
      </c>
      <c r="C270" s="35"/>
      <c r="D270" s="95" t="s">
        <v>327</v>
      </c>
      <c r="E270" s="95"/>
      <c r="F270" s="95"/>
      <c r="G270" s="95"/>
    </row>
  </sheetData>
  <mergeCells count="737">
    <mergeCell ref="G155:G156"/>
    <mergeCell ref="A167:A168"/>
    <mergeCell ref="B155:B156"/>
    <mergeCell ref="C155:C156"/>
    <mergeCell ref="E155:E156"/>
    <mergeCell ref="G165:G166"/>
    <mergeCell ref="D270:G270"/>
    <mergeCell ref="A262:A263"/>
    <mergeCell ref="B262:B263"/>
    <mergeCell ref="C262:C263"/>
    <mergeCell ref="E262:E263"/>
    <mergeCell ref="F262:F263"/>
    <mergeCell ref="G262:G263"/>
    <mergeCell ref="A265:G265"/>
    <mergeCell ref="D267:G267"/>
    <mergeCell ref="D268:E268"/>
    <mergeCell ref="A258:A259"/>
    <mergeCell ref="B258:B259"/>
    <mergeCell ref="C258:C259"/>
    <mergeCell ref="E258:E259"/>
    <mergeCell ref="F258:F259"/>
    <mergeCell ref="G258:G259"/>
    <mergeCell ref="A260:A261"/>
    <mergeCell ref="B260:B261"/>
    <mergeCell ref="C260:C261"/>
    <mergeCell ref="E260:E261"/>
    <mergeCell ref="F260:F261"/>
    <mergeCell ref="G260:G261"/>
    <mergeCell ref="A254:A255"/>
    <mergeCell ref="B254:B255"/>
    <mergeCell ref="C254:C255"/>
    <mergeCell ref="E254:E255"/>
    <mergeCell ref="F254:F255"/>
    <mergeCell ref="G254:G255"/>
    <mergeCell ref="A256:A257"/>
    <mergeCell ref="B256:B257"/>
    <mergeCell ref="C256:C257"/>
    <mergeCell ref="E256:E257"/>
    <mergeCell ref="F256:F257"/>
    <mergeCell ref="G256:G257"/>
    <mergeCell ref="F139:F140"/>
    <mergeCell ref="G153:G154"/>
    <mergeCell ref="G151:G152"/>
    <mergeCell ref="F145:F146"/>
    <mergeCell ref="G145:G146"/>
    <mergeCell ref="F127:F128"/>
    <mergeCell ref="G121:G122"/>
    <mergeCell ref="G147:G148"/>
    <mergeCell ref="E125:E126"/>
    <mergeCell ref="E131:E132"/>
    <mergeCell ref="G127:G128"/>
    <mergeCell ref="F137:F138"/>
    <mergeCell ref="G133:G134"/>
    <mergeCell ref="F123:F124"/>
    <mergeCell ref="G123:G124"/>
    <mergeCell ref="G125:G126"/>
    <mergeCell ref="F125:F126"/>
    <mergeCell ref="F131:F132"/>
    <mergeCell ref="G131:G132"/>
    <mergeCell ref="F129:F130"/>
    <mergeCell ref="F135:F136"/>
    <mergeCell ref="G129:G130"/>
    <mergeCell ref="G137:G138"/>
    <mergeCell ref="E145:E146"/>
    <mergeCell ref="C161:C162"/>
    <mergeCell ref="B161:B162"/>
    <mergeCell ref="G249:G250"/>
    <mergeCell ref="F249:F250"/>
    <mergeCell ref="B249:B250"/>
    <mergeCell ref="B181:B182"/>
    <mergeCell ref="C181:C182"/>
    <mergeCell ref="F181:F182"/>
    <mergeCell ref="G181:G182"/>
    <mergeCell ref="A183:G183"/>
    <mergeCell ref="A192:A193"/>
    <mergeCell ref="F190:F191"/>
    <mergeCell ref="G190:G191"/>
    <mergeCell ref="C197:C198"/>
    <mergeCell ref="B187:B188"/>
    <mergeCell ref="C187:C188"/>
    <mergeCell ref="A215:A216"/>
    <mergeCell ref="A221:A222"/>
    <mergeCell ref="A223:A224"/>
    <mergeCell ref="A179:A180"/>
    <mergeCell ref="C179:C180"/>
    <mergeCell ref="G179:G180"/>
    <mergeCell ref="B179:B180"/>
    <mergeCell ref="A190:A191"/>
    <mergeCell ref="A206:A207"/>
    <mergeCell ref="B206:B207"/>
    <mergeCell ref="C206:C207"/>
    <mergeCell ref="B204:B205"/>
    <mergeCell ref="A210:A211"/>
    <mergeCell ref="A217:A218"/>
    <mergeCell ref="B212:B213"/>
    <mergeCell ref="C212:C213"/>
    <mergeCell ref="C217:C218"/>
    <mergeCell ref="C204:C205"/>
    <mergeCell ref="B197:B198"/>
    <mergeCell ref="B199:B200"/>
    <mergeCell ref="C202:C203"/>
    <mergeCell ref="B190:B191"/>
    <mergeCell ref="C190:C191"/>
    <mergeCell ref="G241:G242"/>
    <mergeCell ref="G236:G237"/>
    <mergeCell ref="E241:E242"/>
    <mergeCell ref="F241:F242"/>
    <mergeCell ref="A199:A200"/>
    <mergeCell ref="F217:F218"/>
    <mergeCell ref="A227:A228"/>
    <mergeCell ref="B227:B228"/>
    <mergeCell ref="C227:C228"/>
    <mergeCell ref="E227:E228"/>
    <mergeCell ref="E206:E207"/>
    <mergeCell ref="F206:F207"/>
    <mergeCell ref="C245:C246"/>
    <mergeCell ref="B245:B246"/>
    <mergeCell ref="E245:E246"/>
    <mergeCell ref="F223:F224"/>
    <mergeCell ref="F219:F220"/>
    <mergeCell ref="B229:B230"/>
    <mergeCell ref="C229:C230"/>
    <mergeCell ref="B223:B224"/>
    <mergeCell ref="C221:C222"/>
    <mergeCell ref="C223:C224"/>
    <mergeCell ref="B221:B222"/>
    <mergeCell ref="G88:G89"/>
    <mergeCell ref="G206:G207"/>
    <mergeCell ref="G204:G205"/>
    <mergeCell ref="C249:C250"/>
    <mergeCell ref="E249:E250"/>
    <mergeCell ref="A236:A237"/>
    <mergeCell ref="B232:B233"/>
    <mergeCell ref="C232:C233"/>
    <mergeCell ref="B234:B235"/>
    <mergeCell ref="C241:C242"/>
    <mergeCell ref="A219:A220"/>
    <mergeCell ref="C219:C220"/>
    <mergeCell ref="A247:A248"/>
    <mergeCell ref="A245:A246"/>
    <mergeCell ref="B236:B237"/>
    <mergeCell ref="A229:A230"/>
    <mergeCell ref="A232:A233"/>
    <mergeCell ref="A234:A235"/>
    <mergeCell ref="E234:E235"/>
    <mergeCell ref="A243:A244"/>
    <mergeCell ref="E223:E224"/>
    <mergeCell ref="C236:C237"/>
    <mergeCell ref="E236:E237"/>
    <mergeCell ref="C234:C235"/>
    <mergeCell ref="G82:G83"/>
    <mergeCell ref="E80:E81"/>
    <mergeCell ref="F80:F81"/>
    <mergeCell ref="C86:C87"/>
    <mergeCell ref="F86:F87"/>
    <mergeCell ref="G86:G87"/>
    <mergeCell ref="E86:E87"/>
    <mergeCell ref="G80:G81"/>
    <mergeCell ref="C84:C85"/>
    <mergeCell ref="G84:G85"/>
    <mergeCell ref="F84:F85"/>
    <mergeCell ref="E121:E122"/>
    <mergeCell ref="F121:F122"/>
    <mergeCell ref="E109:E110"/>
    <mergeCell ref="B98:B99"/>
    <mergeCell ref="E94:E95"/>
    <mergeCell ref="E111:E112"/>
    <mergeCell ref="E96:E97"/>
    <mergeCell ref="B96:B97"/>
    <mergeCell ref="E88:E89"/>
    <mergeCell ref="F88:F89"/>
    <mergeCell ref="E103:E104"/>
    <mergeCell ref="E159:E160"/>
    <mergeCell ref="B167:B168"/>
    <mergeCell ref="B169:B170"/>
    <mergeCell ref="F167:F168"/>
    <mergeCell ref="F187:F188"/>
    <mergeCell ref="F185:F186"/>
    <mergeCell ref="B157:B158"/>
    <mergeCell ref="C167:C168"/>
    <mergeCell ref="C165:C166"/>
    <mergeCell ref="E163:E164"/>
    <mergeCell ref="B185:B186"/>
    <mergeCell ref="B159:B160"/>
    <mergeCell ref="C159:C160"/>
    <mergeCell ref="C185:C186"/>
    <mergeCell ref="E161:E162"/>
    <mergeCell ref="F161:F162"/>
    <mergeCell ref="E179:E180"/>
    <mergeCell ref="F179:F180"/>
    <mergeCell ref="E169:E170"/>
    <mergeCell ref="E167:E168"/>
    <mergeCell ref="C163:C164"/>
    <mergeCell ref="E177:E178"/>
    <mergeCell ref="F177:F178"/>
    <mergeCell ref="G78:G79"/>
    <mergeCell ref="E151:E152"/>
    <mergeCell ref="F197:F198"/>
    <mergeCell ref="F194:F195"/>
    <mergeCell ref="F204:F205"/>
    <mergeCell ref="F202:F203"/>
    <mergeCell ref="E202:E203"/>
    <mergeCell ref="F199:F200"/>
    <mergeCell ref="F147:F148"/>
    <mergeCell ref="F141:F142"/>
    <mergeCell ref="E147:E148"/>
    <mergeCell ref="F159:F160"/>
    <mergeCell ref="F169:F170"/>
    <mergeCell ref="E204:E205"/>
    <mergeCell ref="E192:E193"/>
    <mergeCell ref="F157:F158"/>
    <mergeCell ref="F165:F166"/>
    <mergeCell ref="E165:E166"/>
    <mergeCell ref="E187:E188"/>
    <mergeCell ref="E171:E172"/>
    <mergeCell ref="E173:E174"/>
    <mergeCell ref="E157:E158"/>
    <mergeCell ref="F151:F152"/>
    <mergeCell ref="E185:E186"/>
    <mergeCell ref="G92:G93"/>
    <mergeCell ref="G119:G120"/>
    <mergeCell ref="F113:F114"/>
    <mergeCell ref="G113:G114"/>
    <mergeCell ref="G109:G110"/>
    <mergeCell ref="F107:F108"/>
    <mergeCell ref="G107:G108"/>
    <mergeCell ref="F105:F106"/>
    <mergeCell ref="G105:G106"/>
    <mergeCell ref="G100:G101"/>
    <mergeCell ref="F94:F95"/>
    <mergeCell ref="G98:G99"/>
    <mergeCell ref="G94:G95"/>
    <mergeCell ref="G96:G97"/>
    <mergeCell ref="F98:F99"/>
    <mergeCell ref="F96:F97"/>
    <mergeCell ref="F119:F120"/>
    <mergeCell ref="G135:G136"/>
    <mergeCell ref="G163:G164"/>
    <mergeCell ref="F163:F164"/>
    <mergeCell ref="F171:F172"/>
    <mergeCell ref="G171:G172"/>
    <mergeCell ref="F173:F174"/>
    <mergeCell ref="G173:G174"/>
    <mergeCell ref="F192:F193"/>
    <mergeCell ref="G159:G160"/>
    <mergeCell ref="G192:G193"/>
    <mergeCell ref="G139:G140"/>
    <mergeCell ref="G187:G188"/>
    <mergeCell ref="G141:G142"/>
    <mergeCell ref="G143:G144"/>
    <mergeCell ref="G157:G158"/>
    <mergeCell ref="G175:G176"/>
    <mergeCell ref="G185:G186"/>
    <mergeCell ref="G167:G168"/>
    <mergeCell ref="G169:G170"/>
    <mergeCell ref="G149:G150"/>
    <mergeCell ref="F143:F144"/>
    <mergeCell ref="F155:F156"/>
    <mergeCell ref="F175:F176"/>
    <mergeCell ref="G161:G162"/>
    <mergeCell ref="G251:G252"/>
    <mergeCell ref="A239:A240"/>
    <mergeCell ref="B239:B240"/>
    <mergeCell ref="C239:C240"/>
    <mergeCell ref="E239:E240"/>
    <mergeCell ref="F239:F240"/>
    <mergeCell ref="C247:C248"/>
    <mergeCell ref="B247:B248"/>
    <mergeCell ref="E247:E248"/>
    <mergeCell ref="F247:F248"/>
    <mergeCell ref="G247:G248"/>
    <mergeCell ref="A251:A252"/>
    <mergeCell ref="B251:B252"/>
    <mergeCell ref="C251:C252"/>
    <mergeCell ref="E251:E252"/>
    <mergeCell ref="F251:F252"/>
    <mergeCell ref="G239:G240"/>
    <mergeCell ref="B243:B244"/>
    <mergeCell ref="C243:C244"/>
    <mergeCell ref="E243:E244"/>
    <mergeCell ref="F243:F244"/>
    <mergeCell ref="G243:G244"/>
    <mergeCell ref="F245:F246"/>
    <mergeCell ref="G245:G246"/>
    <mergeCell ref="A249:A250"/>
    <mergeCell ref="G58:G59"/>
    <mergeCell ref="F50:F51"/>
    <mergeCell ref="B117:B118"/>
    <mergeCell ref="C117:C118"/>
    <mergeCell ref="F117:F118"/>
    <mergeCell ref="G117:G118"/>
    <mergeCell ref="B115:B116"/>
    <mergeCell ref="C115:C116"/>
    <mergeCell ref="F115:F116"/>
    <mergeCell ref="G115:G116"/>
    <mergeCell ref="G50:G51"/>
    <mergeCell ref="G68:G69"/>
    <mergeCell ref="G64:G65"/>
    <mergeCell ref="F64:F65"/>
    <mergeCell ref="G66:G67"/>
    <mergeCell ref="F100:F101"/>
    <mergeCell ref="E100:E101"/>
    <mergeCell ref="B100:B101"/>
    <mergeCell ref="B109:B110"/>
    <mergeCell ref="C100:C101"/>
    <mergeCell ref="B82:B83"/>
    <mergeCell ref="B68:B69"/>
    <mergeCell ref="G90:G91"/>
    <mergeCell ref="F68:F69"/>
    <mergeCell ref="G22:G23"/>
    <mergeCell ref="G28:G29"/>
    <mergeCell ref="B111:B112"/>
    <mergeCell ref="F66:F67"/>
    <mergeCell ref="F111:F112"/>
    <mergeCell ref="G111:G112"/>
    <mergeCell ref="E68:E69"/>
    <mergeCell ref="F90:F91"/>
    <mergeCell ref="F26:F27"/>
    <mergeCell ref="G26:G27"/>
    <mergeCell ref="F109:F110"/>
    <mergeCell ref="B103:B104"/>
    <mergeCell ref="C103:C104"/>
    <mergeCell ref="F103:F104"/>
    <mergeCell ref="G103:G104"/>
    <mergeCell ref="C68:C69"/>
    <mergeCell ref="C74:C75"/>
    <mergeCell ref="B42:B43"/>
    <mergeCell ref="C42:C43"/>
    <mergeCell ref="F62:F63"/>
    <mergeCell ref="G62:G63"/>
    <mergeCell ref="F36:F37"/>
    <mergeCell ref="G36:G37"/>
    <mergeCell ref="F60:F61"/>
    <mergeCell ref="G60:G61"/>
    <mergeCell ref="F58:F59"/>
    <mergeCell ref="F56:F57"/>
    <mergeCell ref="G56:G57"/>
    <mergeCell ref="G48:G49"/>
    <mergeCell ref="F46:F47"/>
    <mergeCell ref="G46:G47"/>
    <mergeCell ref="F48:F49"/>
    <mergeCell ref="F40:F41"/>
    <mergeCell ref="G40:G41"/>
    <mergeCell ref="B38:B39"/>
    <mergeCell ref="C38:C39"/>
    <mergeCell ref="F38:F39"/>
    <mergeCell ref="G38:G39"/>
    <mergeCell ref="F44:F45"/>
    <mergeCell ref="G44:G45"/>
    <mergeCell ref="B46:B47"/>
    <mergeCell ref="C46:C47"/>
    <mergeCell ref="F42:F43"/>
    <mergeCell ref="G42:G43"/>
    <mergeCell ref="F12:F13"/>
    <mergeCell ref="G12:G13"/>
    <mergeCell ref="G24:G25"/>
    <mergeCell ref="F14:F15"/>
    <mergeCell ref="G14:G15"/>
    <mergeCell ref="F16:F17"/>
    <mergeCell ref="G16:G17"/>
    <mergeCell ref="F54:F55"/>
    <mergeCell ref="G54:G55"/>
    <mergeCell ref="F52:F53"/>
    <mergeCell ref="G52:G53"/>
    <mergeCell ref="F34:F35"/>
    <mergeCell ref="F30:F31"/>
    <mergeCell ref="G30:G31"/>
    <mergeCell ref="F28:F29"/>
    <mergeCell ref="G34:G35"/>
    <mergeCell ref="F22:F23"/>
    <mergeCell ref="F20:F21"/>
    <mergeCell ref="G20:G21"/>
    <mergeCell ref="F18:F19"/>
    <mergeCell ref="G18:G19"/>
    <mergeCell ref="F24:F25"/>
    <mergeCell ref="F32:F33"/>
    <mergeCell ref="G32:G33"/>
    <mergeCell ref="B12:B13"/>
    <mergeCell ref="C12:C13"/>
    <mergeCell ref="C14:C15"/>
    <mergeCell ref="A14:A15"/>
    <mergeCell ref="E14:E15"/>
    <mergeCell ref="A16:A17"/>
    <mergeCell ref="E16:E17"/>
    <mergeCell ref="A12:A13"/>
    <mergeCell ref="E12:E13"/>
    <mergeCell ref="B16:B17"/>
    <mergeCell ref="C16:C17"/>
    <mergeCell ref="A18:A19"/>
    <mergeCell ref="E18:E19"/>
    <mergeCell ref="B14:B15"/>
    <mergeCell ref="A20:A21"/>
    <mergeCell ref="E20:E21"/>
    <mergeCell ref="B20:B21"/>
    <mergeCell ref="C20:C21"/>
    <mergeCell ref="B24:B25"/>
    <mergeCell ref="C24:C25"/>
    <mergeCell ref="A24:A25"/>
    <mergeCell ref="E24:E25"/>
    <mergeCell ref="A22:A23"/>
    <mergeCell ref="B22:B23"/>
    <mergeCell ref="C22:C23"/>
    <mergeCell ref="E22:E23"/>
    <mergeCell ref="B18:B19"/>
    <mergeCell ref="C18:C19"/>
    <mergeCell ref="A1:G1"/>
    <mergeCell ref="A2:G2"/>
    <mergeCell ref="A3:G3"/>
    <mergeCell ref="A4:G4"/>
    <mergeCell ref="A8:G8"/>
    <mergeCell ref="B10:B11"/>
    <mergeCell ref="C10:C11"/>
    <mergeCell ref="F10:F11"/>
    <mergeCell ref="G10:G11"/>
    <mergeCell ref="A10:A11"/>
    <mergeCell ref="E10:E11"/>
    <mergeCell ref="A36:A37"/>
    <mergeCell ref="E36:E37"/>
    <mergeCell ref="A32:A33"/>
    <mergeCell ref="E32:E33"/>
    <mergeCell ref="A34:A35"/>
    <mergeCell ref="E34:E35"/>
    <mergeCell ref="A26:A27"/>
    <mergeCell ref="E26:E27"/>
    <mergeCell ref="A28:A29"/>
    <mergeCell ref="E28:E29"/>
    <mergeCell ref="A30:A31"/>
    <mergeCell ref="E30:E31"/>
    <mergeCell ref="B30:B31"/>
    <mergeCell ref="C30:C31"/>
    <mergeCell ref="B28:B29"/>
    <mergeCell ref="C28:C29"/>
    <mergeCell ref="B34:B35"/>
    <mergeCell ref="C34:C35"/>
    <mergeCell ref="B26:B27"/>
    <mergeCell ref="C26:C27"/>
    <mergeCell ref="B32:B33"/>
    <mergeCell ref="C32:C33"/>
    <mergeCell ref="B36:B37"/>
    <mergeCell ref="C36:C37"/>
    <mergeCell ref="A46:A47"/>
    <mergeCell ref="E46:E47"/>
    <mergeCell ref="A48:A49"/>
    <mergeCell ref="E48:E49"/>
    <mergeCell ref="A44:A45"/>
    <mergeCell ref="E44:E45"/>
    <mergeCell ref="B48:B49"/>
    <mergeCell ref="C48:C49"/>
    <mergeCell ref="A38:A39"/>
    <mergeCell ref="E38:E39"/>
    <mergeCell ref="A40:A41"/>
    <mergeCell ref="E40:E41"/>
    <mergeCell ref="A42:A43"/>
    <mergeCell ref="E42:E43"/>
    <mergeCell ref="B44:B45"/>
    <mergeCell ref="C44:C45"/>
    <mergeCell ref="B40:B41"/>
    <mergeCell ref="C40:C41"/>
    <mergeCell ref="A50:A51"/>
    <mergeCell ref="E50:E51"/>
    <mergeCell ref="A52:A53"/>
    <mergeCell ref="E52:E53"/>
    <mergeCell ref="B58:B59"/>
    <mergeCell ref="C58:C59"/>
    <mergeCell ref="B52:B53"/>
    <mergeCell ref="C52:C53"/>
    <mergeCell ref="B54:B55"/>
    <mergeCell ref="C54:C55"/>
    <mergeCell ref="B50:B51"/>
    <mergeCell ref="C50:C51"/>
    <mergeCell ref="B56:B57"/>
    <mergeCell ref="C56:C57"/>
    <mergeCell ref="A54:A55"/>
    <mergeCell ref="E54:E55"/>
    <mergeCell ref="A56:A57"/>
    <mergeCell ref="E56:E57"/>
    <mergeCell ref="A58:A59"/>
    <mergeCell ref="E58:E59"/>
    <mergeCell ref="A60:A61"/>
    <mergeCell ref="E60:E61"/>
    <mergeCell ref="A62:A63"/>
    <mergeCell ref="E62:E63"/>
    <mergeCell ref="B60:B61"/>
    <mergeCell ref="C60:C61"/>
    <mergeCell ref="B62:B63"/>
    <mergeCell ref="C62:C63"/>
    <mergeCell ref="A74:A75"/>
    <mergeCell ref="A64:A65"/>
    <mergeCell ref="B64:B65"/>
    <mergeCell ref="C64:C65"/>
    <mergeCell ref="E64:E65"/>
    <mergeCell ref="A66:A67"/>
    <mergeCell ref="B66:B67"/>
    <mergeCell ref="C66:C67"/>
    <mergeCell ref="E66:E67"/>
    <mergeCell ref="A68:A69"/>
    <mergeCell ref="E74:E75"/>
    <mergeCell ref="E107:E108"/>
    <mergeCell ref="B107:B108"/>
    <mergeCell ref="C107:C108"/>
    <mergeCell ref="B92:B93"/>
    <mergeCell ref="A90:A91"/>
    <mergeCell ref="B90:B91"/>
    <mergeCell ref="C90:C91"/>
    <mergeCell ref="E90:E91"/>
    <mergeCell ref="A92:A93"/>
    <mergeCell ref="C92:C93"/>
    <mergeCell ref="E92:E93"/>
    <mergeCell ref="A98:A99"/>
    <mergeCell ref="C98:C99"/>
    <mergeCell ref="E98:E99"/>
    <mergeCell ref="B105:B106"/>
    <mergeCell ref="C105:C106"/>
    <mergeCell ref="C96:C97"/>
    <mergeCell ref="B165:B166"/>
    <mergeCell ref="A175:A176"/>
    <mergeCell ref="C175:C176"/>
    <mergeCell ref="C157:C158"/>
    <mergeCell ref="B175:B176"/>
    <mergeCell ref="A163:A164"/>
    <mergeCell ref="B163:B164"/>
    <mergeCell ref="A171:A172"/>
    <mergeCell ref="B171:B172"/>
    <mergeCell ref="E105:E106"/>
    <mergeCell ref="E123:E124"/>
    <mergeCell ref="A129:A130"/>
    <mergeCell ref="E129:E130"/>
    <mergeCell ref="A113:A114"/>
    <mergeCell ref="E113:E114"/>
    <mergeCell ref="B119:B120"/>
    <mergeCell ref="C119:C120"/>
    <mergeCell ref="B113:B114"/>
    <mergeCell ref="C113:C114"/>
    <mergeCell ref="A115:A116"/>
    <mergeCell ref="E115:E116"/>
    <mergeCell ref="A117:A118"/>
    <mergeCell ref="E117:E118"/>
    <mergeCell ref="A119:A120"/>
    <mergeCell ref="E119:E120"/>
    <mergeCell ref="B127:B128"/>
    <mergeCell ref="B129:B130"/>
    <mergeCell ref="A125:A126"/>
    <mergeCell ref="E127:E128"/>
    <mergeCell ref="A121:A122"/>
    <mergeCell ref="A127:A128"/>
    <mergeCell ref="A105:A106"/>
    <mergeCell ref="A111:A112"/>
    <mergeCell ref="B125:B126"/>
    <mergeCell ref="C125:C126"/>
    <mergeCell ref="B123:B124"/>
    <mergeCell ref="C123:C124"/>
    <mergeCell ref="B133:B134"/>
    <mergeCell ref="C127:C128"/>
    <mergeCell ref="A94:A95"/>
    <mergeCell ref="B94:B95"/>
    <mergeCell ref="C94:C95"/>
    <mergeCell ref="A123:A124"/>
    <mergeCell ref="A100:A101"/>
    <mergeCell ref="B131:B132"/>
    <mergeCell ref="C131:C132"/>
    <mergeCell ref="C133:C134"/>
    <mergeCell ref="A131:A132"/>
    <mergeCell ref="A103:A104"/>
    <mergeCell ref="A96:A97"/>
    <mergeCell ref="A107:A108"/>
    <mergeCell ref="C111:C112"/>
    <mergeCell ref="A109:A110"/>
    <mergeCell ref="B121:B122"/>
    <mergeCell ref="C121:C122"/>
    <mergeCell ref="C109:C110"/>
    <mergeCell ref="C129:C130"/>
    <mergeCell ref="C225:C226"/>
    <mergeCell ref="B225:B226"/>
    <mergeCell ref="G225:G226"/>
    <mergeCell ref="F225:F226"/>
    <mergeCell ref="E225:E226"/>
    <mergeCell ref="G194:G195"/>
    <mergeCell ref="E194:E195"/>
    <mergeCell ref="E197:E198"/>
    <mergeCell ref="E199:E200"/>
    <mergeCell ref="C194:C195"/>
    <mergeCell ref="G223:G224"/>
    <mergeCell ref="F221:F222"/>
    <mergeCell ref="F236:F237"/>
    <mergeCell ref="G212:G213"/>
    <mergeCell ref="G210:G211"/>
    <mergeCell ref="E229:E230"/>
    <mergeCell ref="G229:G230"/>
    <mergeCell ref="G215:G216"/>
    <mergeCell ref="F229:F230"/>
    <mergeCell ref="F215:F216"/>
    <mergeCell ref="E232:E233"/>
    <mergeCell ref="F227:F228"/>
    <mergeCell ref="G227:G228"/>
    <mergeCell ref="E219:E220"/>
    <mergeCell ref="F232:F233"/>
    <mergeCell ref="F234:F235"/>
    <mergeCell ref="G234:G235"/>
    <mergeCell ref="G232:G233"/>
    <mergeCell ref="E153:E154"/>
    <mergeCell ref="C149:C150"/>
    <mergeCell ref="C151:C152"/>
    <mergeCell ref="A241:A242"/>
    <mergeCell ref="B241:B242"/>
    <mergeCell ref="A208:G208"/>
    <mergeCell ref="A212:A213"/>
    <mergeCell ref="E212:E213"/>
    <mergeCell ref="G217:G218"/>
    <mergeCell ref="B219:B220"/>
    <mergeCell ref="E210:E211"/>
    <mergeCell ref="B217:B218"/>
    <mergeCell ref="F212:F213"/>
    <mergeCell ref="B210:B211"/>
    <mergeCell ref="C210:C211"/>
    <mergeCell ref="F210:F211"/>
    <mergeCell ref="E215:E216"/>
    <mergeCell ref="B215:B216"/>
    <mergeCell ref="G219:G220"/>
    <mergeCell ref="F153:F154"/>
    <mergeCell ref="F149:F150"/>
    <mergeCell ref="E175:E176"/>
    <mergeCell ref="A225:A226"/>
    <mergeCell ref="C215:C216"/>
    <mergeCell ref="C171:C172"/>
    <mergeCell ref="A173:A174"/>
    <mergeCell ref="B173:B174"/>
    <mergeCell ref="C173:C174"/>
    <mergeCell ref="C147:C148"/>
    <mergeCell ref="C145:C146"/>
    <mergeCell ref="B143:B144"/>
    <mergeCell ref="C135:C136"/>
    <mergeCell ref="B141:B142"/>
    <mergeCell ref="C141:C142"/>
    <mergeCell ref="C139:C140"/>
    <mergeCell ref="B153:B154"/>
    <mergeCell ref="C153:C154"/>
    <mergeCell ref="B151:B152"/>
    <mergeCell ref="B149:B150"/>
    <mergeCell ref="A149:A150"/>
    <mergeCell ref="A153:A154"/>
    <mergeCell ref="A155:A156"/>
    <mergeCell ref="A165:A166"/>
    <mergeCell ref="A157:A158"/>
    <mergeCell ref="A161:A162"/>
    <mergeCell ref="C169:C170"/>
    <mergeCell ref="A169:A170"/>
    <mergeCell ref="A159:A160"/>
    <mergeCell ref="F133:F134"/>
    <mergeCell ref="A133:A134"/>
    <mergeCell ref="E133:E134"/>
    <mergeCell ref="B145:B146"/>
    <mergeCell ref="B139:B140"/>
    <mergeCell ref="A151:A152"/>
    <mergeCell ref="A143:A144"/>
    <mergeCell ref="C143:C144"/>
    <mergeCell ref="E141:E142"/>
    <mergeCell ref="A145:A146"/>
    <mergeCell ref="A147:A148"/>
    <mergeCell ref="B147:B148"/>
    <mergeCell ref="B137:B138"/>
    <mergeCell ref="C137:C138"/>
    <mergeCell ref="A135:A136"/>
    <mergeCell ref="E135:E136"/>
    <mergeCell ref="A137:A138"/>
    <mergeCell ref="E137:E138"/>
    <mergeCell ref="A139:A140"/>
    <mergeCell ref="E139:E140"/>
    <mergeCell ref="A141:A142"/>
    <mergeCell ref="B135:B136"/>
    <mergeCell ref="E149:E150"/>
    <mergeCell ref="E143:E144"/>
    <mergeCell ref="G177:G178"/>
    <mergeCell ref="A202:A203"/>
    <mergeCell ref="B202:B203"/>
    <mergeCell ref="A204:A205"/>
    <mergeCell ref="G197:G198"/>
    <mergeCell ref="A197:A198"/>
    <mergeCell ref="A194:A195"/>
    <mergeCell ref="E190:E191"/>
    <mergeCell ref="E221:E222"/>
    <mergeCell ref="G202:G203"/>
    <mergeCell ref="G199:G200"/>
    <mergeCell ref="C199:C200"/>
    <mergeCell ref="B194:B195"/>
    <mergeCell ref="A187:A188"/>
    <mergeCell ref="A177:A178"/>
    <mergeCell ref="C177:C178"/>
    <mergeCell ref="B177:B178"/>
    <mergeCell ref="G221:G222"/>
    <mergeCell ref="E217:E218"/>
    <mergeCell ref="B192:B193"/>
    <mergeCell ref="C192:C193"/>
    <mergeCell ref="A185:A186"/>
    <mergeCell ref="A181:A182"/>
    <mergeCell ref="E181:E182"/>
    <mergeCell ref="G70:G71"/>
    <mergeCell ref="G72:G73"/>
    <mergeCell ref="F70:F71"/>
    <mergeCell ref="F72:F73"/>
    <mergeCell ref="B70:B71"/>
    <mergeCell ref="B72:B73"/>
    <mergeCell ref="A70:A71"/>
    <mergeCell ref="A72:A73"/>
    <mergeCell ref="C76:C77"/>
    <mergeCell ref="A76:A77"/>
    <mergeCell ref="G74:G75"/>
    <mergeCell ref="F76:F77"/>
    <mergeCell ref="G76:G77"/>
    <mergeCell ref="B74:B75"/>
    <mergeCell ref="C70:C71"/>
    <mergeCell ref="C72:C73"/>
    <mergeCell ref="E70:E71"/>
    <mergeCell ref="E72:E73"/>
    <mergeCell ref="F74:F75"/>
    <mergeCell ref="E76:E77"/>
    <mergeCell ref="B76:B77"/>
    <mergeCell ref="A80:A81"/>
    <mergeCell ref="A82:A83"/>
    <mergeCell ref="A84:A85"/>
    <mergeCell ref="B84:B85"/>
    <mergeCell ref="C78:C79"/>
    <mergeCell ref="B78:B79"/>
    <mergeCell ref="F92:F93"/>
    <mergeCell ref="F78:F79"/>
    <mergeCell ref="B80:B81"/>
    <mergeCell ref="C80:C81"/>
    <mergeCell ref="A86:A87"/>
    <mergeCell ref="B86:B87"/>
    <mergeCell ref="A88:A89"/>
    <mergeCell ref="C88:C89"/>
    <mergeCell ref="E78:E79"/>
    <mergeCell ref="A78:A79"/>
    <mergeCell ref="C82:C83"/>
    <mergeCell ref="E82:E83"/>
    <mergeCell ref="F82:F83"/>
    <mergeCell ref="E84:E85"/>
    <mergeCell ref="B88:B89"/>
  </mergeCells>
  <pageMargins left="1.1023622047244095" right="0.51181102362204722" top="0.74803149606299213" bottom="0.35433070866141736" header="0.31496062992125984" footer="0.31496062992125984"/>
  <pageSetup paperSize="9" scale="90" fitToHeight="2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6" workbookViewId="0">
      <selection activeCell="G31" sqref="G31"/>
    </sheetView>
  </sheetViews>
  <sheetFormatPr defaultRowHeight="15" x14ac:dyDescent="0.25"/>
  <cols>
    <col min="1" max="1" width="37.7109375" customWidth="1"/>
    <col min="2" max="2" width="13.7109375" customWidth="1"/>
    <col min="3" max="3" width="32.42578125" customWidth="1"/>
  </cols>
  <sheetData/>
  <pageMargins left="0.70866141732283472" right="0.70866141732283472" top="0.74803149606299213" bottom="0.74803149606299213" header="0.31496062992125984" footer="0.31496062992125984"/>
  <pageSetup paperSize="9" scale="9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2018-05-18T09:14:32Z</dcterms:modified>
</cp:coreProperties>
</file>