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652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12" i="1" l="1"/>
  <c r="D100" i="1"/>
  <c r="D204" i="1"/>
  <c r="D196" i="1"/>
  <c r="D251" i="1" l="1"/>
  <c r="D273" i="1" l="1"/>
  <c r="D284" i="1"/>
  <c r="E162" i="1" l="1"/>
  <c r="D258" i="1"/>
  <c r="D234" i="1" l="1"/>
  <c r="D228" i="1"/>
  <c r="D221" i="1"/>
  <c r="D216" i="1"/>
  <c r="D209" i="1"/>
  <c r="E156" i="1"/>
  <c r="E160" i="1" l="1"/>
</calcChain>
</file>

<file path=xl/sharedStrings.xml><?xml version="1.0" encoding="utf-8"?>
<sst xmlns="http://schemas.openxmlformats.org/spreadsheetml/2006/main" count="763" uniqueCount="401">
  <si>
    <t>що здійснюється без проведення процедур закупівель</t>
  </si>
  <si>
    <t>Хмельницького окружного адміністративного суду, код за ЄДРПОУ 35173158</t>
  </si>
  <si>
    <t>Предмет закупівлі</t>
  </si>
  <si>
    <t xml:space="preserve">Очікувана вартість предмета закупівлі </t>
  </si>
  <si>
    <t>Процедура закупівлі</t>
  </si>
  <si>
    <t>Орієнтовний початок проведення процедури закупівлі</t>
  </si>
  <si>
    <t>Примітка</t>
  </si>
  <si>
    <t>1.</t>
  </si>
  <si>
    <t>без застосування електронної системи закупівель</t>
  </si>
  <si>
    <t xml:space="preserve">- </t>
  </si>
  <si>
    <t>1.2</t>
  </si>
  <si>
    <r>
      <t xml:space="preserve">39830000-9  - (Продукція для чищення) </t>
    </r>
    <r>
      <rPr>
        <i/>
        <sz val="12"/>
        <rFont val="Times New Roman"/>
        <family val="1"/>
        <charset val="204"/>
      </rPr>
      <t>(мило рідке, засіб для скла, чистяще, сантрі-гель, засоби для чищення туалету)</t>
    </r>
  </si>
  <si>
    <t>-</t>
  </si>
  <si>
    <t>1.5</t>
  </si>
  <si>
    <t>звіт про укладений договір</t>
  </si>
  <si>
    <t>1.8</t>
  </si>
  <si>
    <t>1.9</t>
  </si>
  <si>
    <t>1.10</t>
  </si>
  <si>
    <t>1.11</t>
  </si>
  <si>
    <t>(шість тисяч грн., 00 коп.)</t>
  </si>
  <si>
    <t>1.12</t>
  </si>
  <si>
    <t>1.13</t>
  </si>
  <si>
    <t>1.17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</si>
  <si>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(папір)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</si>
  <si>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(конверти)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</si>
  <si>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(канцелярське приладдя)</t>
    </r>
  </si>
  <si>
    <t>1.20</t>
  </si>
  <si>
    <t>1.21</t>
  </si>
  <si>
    <t>1.22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</si>
  <si>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(печатки, штампи)</t>
    </r>
  </si>
  <si>
    <t>1.23</t>
  </si>
  <si>
    <t>1.24</t>
  </si>
  <si>
    <r>
      <t xml:space="preserve">22110000-4  - (Друковані книги) </t>
    </r>
    <r>
      <rPr>
        <i/>
        <sz val="12"/>
        <rFont val="Times New Roman"/>
        <family val="1"/>
        <charset val="204"/>
      </rPr>
      <t>(юридична література)</t>
    </r>
  </si>
  <si>
    <t>1.27</t>
  </si>
  <si>
    <t>1.28</t>
  </si>
  <si>
    <t>1.29</t>
  </si>
  <si>
    <r>
      <t xml:space="preserve">22320000-9  - (Вітальні листівки) </t>
    </r>
    <r>
      <rPr>
        <i/>
        <sz val="12"/>
        <rFont val="Times New Roman"/>
        <family val="1"/>
        <charset val="204"/>
      </rPr>
      <t>(листівки)</t>
    </r>
  </si>
  <si>
    <t>1.31</t>
  </si>
  <si>
    <r>
      <t xml:space="preserve">31530000-0  - (Частини до світильників та освітлювального обладнання) </t>
    </r>
    <r>
      <rPr>
        <i/>
        <sz val="12"/>
        <rFont val="Times New Roman"/>
        <family val="1"/>
        <charset val="204"/>
      </rPr>
      <t>(лампи люмінісцентні, лампи енергозберігаючі)</t>
    </r>
  </si>
  <si>
    <r>
      <t xml:space="preserve">33760000-5 - (Туалетний папір, носові хустинки, рушники для рук і серветки) </t>
    </r>
    <r>
      <rPr>
        <i/>
        <sz val="12"/>
        <rFont val="Times New Roman"/>
        <family val="1"/>
        <charset val="204"/>
      </rPr>
      <t>(туалетний папір, серветка целюлозна, серветка - мікрофібра)</t>
    </r>
  </si>
  <si>
    <t>1.34</t>
  </si>
  <si>
    <t>1.35</t>
  </si>
  <si>
    <r>
      <t xml:space="preserve">39220000-0  - (Кухонне приладдя, товари для дому та господарства і приладдя для закладів громадського харчування) </t>
    </r>
    <r>
      <rPr>
        <i/>
        <sz val="12"/>
        <rFont val="Times New Roman"/>
        <family val="1"/>
        <charset val="204"/>
      </rPr>
      <t>(відро, віник, совки, скребок)</t>
    </r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</si>
  <si>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(освіжувачі повітря)</t>
    </r>
  </si>
  <si>
    <t>1.37</t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</si>
  <si>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(поліроль)</t>
    </r>
  </si>
  <si>
    <t>1.38</t>
  </si>
  <si>
    <r>
      <t xml:space="preserve"> 24950000-8  - (Спеціалізована хімічна продукція) </t>
    </r>
    <r>
      <rPr>
        <i/>
        <sz val="12"/>
        <rFont val="Times New Roman"/>
        <family val="1"/>
        <charset val="204"/>
      </rPr>
      <t>(засіб для комах)</t>
    </r>
  </si>
  <si>
    <r>
      <t xml:space="preserve">19640000-4  - (Поліетиленові мішки та пакети для сміття) </t>
    </r>
    <r>
      <rPr>
        <i/>
        <sz val="12"/>
        <rFont val="Times New Roman"/>
        <family val="1"/>
        <charset val="204"/>
      </rPr>
      <t>(мішки для сміття)</t>
    </r>
  </si>
  <si>
    <r>
      <t xml:space="preserve">39520000-3  - (Готові текстильні вироби) </t>
    </r>
    <r>
      <rPr>
        <i/>
        <sz val="12"/>
        <rFont val="Times New Roman"/>
        <family val="1"/>
        <charset val="204"/>
      </rPr>
      <t>(ганчірки для підлоги)</t>
    </r>
  </si>
  <si>
    <t>Всього</t>
  </si>
  <si>
    <t>2</t>
  </si>
  <si>
    <t>2.1</t>
  </si>
  <si>
    <r>
      <t xml:space="preserve">72250000-2  - (Послуги, пов’язані із системами та підтримкою) </t>
    </r>
    <r>
      <rPr>
        <i/>
        <sz val="12"/>
        <rFont val="Times New Roman"/>
        <family val="1"/>
        <charset val="204"/>
      </rPr>
      <t>(адміністрування)</t>
    </r>
  </si>
  <si>
    <t>2.2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</si>
  <si>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(Ліга Закон)</t>
    </r>
  </si>
  <si>
    <t>2.3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</si>
  <si>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(діловодство)</t>
    </r>
  </si>
  <si>
    <t>2.4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</si>
  <si>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(Is-Pro)</t>
    </r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</si>
  <si>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 Me.doc)</t>
    </r>
  </si>
  <si>
    <r>
      <t xml:space="preserve">50320000-4 -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(ремонт комп'ютерної техніки)</t>
    </r>
  </si>
  <si>
    <r>
      <t xml:space="preserve">50320000-4 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(заправка картриджів)</t>
    </r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</si>
  <si>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(телекомунікаційні послуги)</t>
    </r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</si>
  <si>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(інтернет)</t>
    </r>
  </si>
  <si>
    <t>(одна тисяча вісімсот грн., 00 коп.)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</si>
  <si>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(хостинг)</t>
    </r>
  </si>
  <si>
    <r>
      <t xml:space="preserve">79820000-8 - (Послуги, пов’язані з друком) </t>
    </r>
    <r>
      <rPr>
        <i/>
        <sz val="12"/>
        <rFont val="Times New Roman"/>
        <family val="1"/>
        <charset val="204"/>
      </rPr>
      <t>(оголошення)</t>
    </r>
  </si>
  <si>
    <r>
      <t xml:space="preserve">79710000-4  - (Охоронні послуги) </t>
    </r>
    <r>
      <rPr>
        <i/>
        <sz val="12"/>
        <rFont val="Times New Roman"/>
        <family val="1"/>
        <charset val="204"/>
      </rPr>
      <t>(охорона майна)</t>
    </r>
  </si>
  <si>
    <r>
      <t xml:space="preserve">60160000-7  - (Перевезення пошти автомобільним транспортом) </t>
    </r>
    <r>
      <rPr>
        <i/>
        <sz val="12"/>
        <rFont val="Times New Roman"/>
        <family val="1"/>
        <charset val="204"/>
      </rPr>
      <t>(організація перевезення відправлень)</t>
    </r>
  </si>
  <si>
    <r>
      <t xml:space="preserve">90610000-6  - (Послуги з прибирання та підмітання вулиць) </t>
    </r>
    <r>
      <rPr>
        <i/>
        <sz val="12"/>
        <rFont val="Times New Roman"/>
        <family val="1"/>
        <charset val="204"/>
      </rPr>
      <t>(прибирання території)</t>
    </r>
  </si>
  <si>
    <r>
      <t>90910000-9  - (Послуги з прибирання)</t>
    </r>
    <r>
      <rPr>
        <i/>
        <sz val="12"/>
        <rFont val="Times New Roman"/>
        <family val="1"/>
        <charset val="204"/>
      </rPr>
      <t xml:space="preserve"> (прибирання службового приміщення)</t>
    </r>
  </si>
  <si>
    <r>
      <t xml:space="preserve">90510000-5 - (Утилізація сміття та поводження зі сміттям) </t>
    </r>
    <r>
      <rPr>
        <i/>
        <sz val="12"/>
        <rFont val="Times New Roman"/>
        <family val="1"/>
        <charset val="204"/>
      </rPr>
      <t>(визів ТПВ)</t>
    </r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</si>
  <si>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газової мережі)</t>
    </r>
  </si>
  <si>
    <r>
      <t xml:space="preserve">45330000-9  - (Водопровідні та санітарно-технічні роботи) </t>
    </r>
    <r>
      <rPr>
        <i/>
        <sz val="12"/>
        <rFont val="Times New Roman"/>
        <family val="1"/>
        <charset val="204"/>
      </rPr>
      <t>(технічне обслуговування водомереж)</t>
    </r>
  </si>
  <si>
    <r>
      <t xml:space="preserve">77310000-6  - (Послуги з озеленення територій та утримання зелених насаджень) </t>
    </r>
    <r>
      <rPr>
        <i/>
        <sz val="12"/>
        <rFont val="Times New Roman"/>
        <family val="1"/>
        <charset val="204"/>
      </rPr>
      <t>(озеленення території)</t>
    </r>
  </si>
  <si>
    <r>
      <t xml:space="preserve">79130000-4  - (Юридичні послуги, пов’язані з оформленням і засвідченням документів)  </t>
    </r>
    <r>
      <rPr>
        <i/>
        <sz val="12"/>
        <rFont val="Times New Roman"/>
        <family val="1"/>
        <charset val="204"/>
      </rPr>
      <t>(нотаріальні послуги)</t>
    </r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</si>
  <si>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вогнегасників)</t>
    </r>
  </si>
  <si>
    <t>4</t>
  </si>
  <si>
    <t>4.1</t>
  </si>
  <si>
    <t>5</t>
  </si>
  <si>
    <t>5.1</t>
  </si>
  <si>
    <t>6</t>
  </si>
  <si>
    <t>6.1</t>
  </si>
  <si>
    <r>
      <t xml:space="preserve">09310000-5  - (Електрична енергія) </t>
    </r>
    <r>
      <rPr>
        <i/>
        <sz val="12"/>
        <rFont val="Times New Roman"/>
        <family val="1"/>
        <charset val="204"/>
      </rPr>
      <t>(електроенергія)</t>
    </r>
  </si>
  <si>
    <t>7</t>
  </si>
  <si>
    <t>7.1</t>
  </si>
  <si>
    <r>
      <t xml:space="preserve">09120000-6  - (Газове паливо) </t>
    </r>
    <r>
      <rPr>
        <i/>
        <sz val="12"/>
        <rFont val="Times New Roman"/>
        <family val="1"/>
        <charset val="204"/>
      </rPr>
      <t>(постачання газу)</t>
    </r>
  </si>
  <si>
    <t>8</t>
  </si>
  <si>
    <t>8.1</t>
  </si>
  <si>
    <r>
      <t>80510000-2  - (Послуги з професійної підготовки спеціалістів)</t>
    </r>
    <r>
      <rPr>
        <i/>
        <sz val="12"/>
        <rFont val="Times New Roman"/>
        <family val="1"/>
        <charset val="204"/>
      </rPr>
      <t xml:space="preserve"> (послуги з навчання)</t>
    </r>
  </si>
  <si>
    <t>9</t>
  </si>
  <si>
    <t>9.1</t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</si>
  <si>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сигналізатора загазованості)</t>
    </r>
  </si>
  <si>
    <t>І. Спеціальний фонд</t>
  </si>
  <si>
    <t>10</t>
  </si>
  <si>
    <t>10.2</t>
  </si>
  <si>
    <r>
      <t xml:space="preserve">33690000-3 - (Лікарські засоби різні) </t>
    </r>
    <r>
      <rPr>
        <i/>
        <sz val="12"/>
        <rFont val="Times New Roman"/>
        <family val="1"/>
        <charset val="204"/>
      </rPr>
      <t>(лікарські засоби)</t>
    </r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</si>
  <si>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(багатофункціональний пристрій)</t>
    </r>
  </si>
  <si>
    <t xml:space="preserve">                                      Голова тендерного комітету  </t>
  </si>
  <si>
    <t>___________                 Ковальчук О.К.</t>
  </si>
  <si>
    <t xml:space="preserve"> (підпис)   </t>
  </si>
  <si>
    <t>М.П.</t>
  </si>
  <si>
    <t xml:space="preserve"> </t>
  </si>
  <si>
    <r>
      <t xml:space="preserve">22210000-5  - (Газети) </t>
    </r>
    <r>
      <rPr>
        <i/>
        <sz val="12"/>
        <rFont val="Times New Roman"/>
        <family val="1"/>
        <charset val="204"/>
      </rPr>
      <t>(періодичні видання)</t>
    </r>
  </si>
  <si>
    <r>
      <t xml:space="preserve">22210000-5  - (Газети) </t>
    </r>
    <r>
      <rPr>
        <i/>
        <sz val="12"/>
        <rFont val="Times New Roman"/>
        <family val="1"/>
        <charset val="204"/>
      </rPr>
      <t>(вісник України)</t>
    </r>
  </si>
  <si>
    <r>
      <t xml:space="preserve">22410000-7  - (Марки) </t>
    </r>
    <r>
      <rPr>
        <i/>
        <sz val="12"/>
        <rFont val="Times New Roman"/>
        <family val="1"/>
        <charset val="204"/>
      </rPr>
      <t>(марки)</t>
    </r>
  </si>
  <si>
    <r>
      <t xml:space="preserve">30230000-0  - (Комп'ютерне обладнання)          </t>
    </r>
    <r>
      <rPr>
        <i/>
        <sz val="12"/>
        <rFont val="Times New Roman"/>
        <family val="1"/>
        <charset val="204"/>
      </rPr>
      <t>(клавіатура, мишка)</t>
    </r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</si>
  <si>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(флеш-накопичувач)</t>
    </r>
  </si>
  <si>
    <r>
      <t xml:space="preserve">44110000-4  - (Конструкційні матеріали) </t>
    </r>
    <r>
      <rPr>
        <i/>
        <sz val="12"/>
        <rFont val="Times New Roman"/>
        <family val="1"/>
        <charset val="204"/>
      </rPr>
      <t>(будівельні матеріали)</t>
    </r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</si>
  <si>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котла)</t>
    </r>
  </si>
  <si>
    <r>
      <t xml:space="preserve">09320000-8  - (Пара, гаряча вода та пов’язана продукція) </t>
    </r>
    <r>
      <rPr>
        <i/>
        <sz val="12"/>
        <rFont val="Times New Roman"/>
        <family val="1"/>
        <charset val="204"/>
      </rPr>
      <t>(централізоване опалення)</t>
    </r>
  </si>
  <si>
    <t>на 2018 рік</t>
  </si>
  <si>
    <t xml:space="preserve">Всього </t>
  </si>
  <si>
    <t>(двадцять дев'ять тисяч сімсот сімдесят дві грн., 00 коп.)</t>
  </si>
  <si>
    <t>(п'ятнадцять тисяч вісімдесят одна грн., 60 коп.)</t>
  </si>
  <si>
    <t>(сто дев'ятнадцять тисяч грн., 00 коп.)</t>
  </si>
  <si>
    <t>(шість тисяч п'ятсот грн., 00 коп.)</t>
  </si>
  <si>
    <t>(тринадцять тисяч грн., 00 коп.)</t>
  </si>
  <si>
    <t>(сто тисяч грн., 00 коп.)</t>
  </si>
  <si>
    <t xml:space="preserve">(сто вісімдесят тисяч сто грн., 00 коп.) </t>
  </si>
  <si>
    <t>(одна тисяча п'ятсот грн., 00 коп.)</t>
  </si>
  <si>
    <t>жовтень 2018</t>
  </si>
  <si>
    <t>березень 2018</t>
  </si>
  <si>
    <t>квітень 2018</t>
  </si>
  <si>
    <t>лютий 2018</t>
  </si>
  <si>
    <t>травень 2018</t>
  </si>
  <si>
    <t>грудень 2018</t>
  </si>
  <si>
    <t>січень 2018</t>
  </si>
  <si>
    <t>серпень 2018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</si>
  <si>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(бухгалтерська програма)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</si>
  <si>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(обкладинка до справи)</t>
    </r>
  </si>
  <si>
    <r>
      <t xml:space="preserve">22810000-1 - (Паперові чи картонні реєстраційні журнали) </t>
    </r>
    <r>
      <rPr>
        <i/>
        <sz val="12"/>
        <rFont val="Times New Roman"/>
        <family val="1"/>
        <charset val="204"/>
      </rPr>
      <t>(реєстраційні журнали)</t>
    </r>
  </si>
  <si>
    <t>(вісім тисяч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</si>
  <si>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(зовнішній накопичувач)</t>
    </r>
  </si>
  <si>
    <t>(три тисячі  грн., 00 коп.)</t>
  </si>
  <si>
    <t>(дві тисячі грн., 00 коп.)</t>
  </si>
  <si>
    <r>
      <t xml:space="preserve">09130000-9  - (Нафта і дистиляти) </t>
    </r>
    <r>
      <rPr>
        <i/>
        <sz val="12"/>
        <rFont val="Times New Roman"/>
        <family val="1"/>
        <charset val="204"/>
      </rPr>
      <t>(бензин)</t>
    </r>
  </si>
  <si>
    <t>(дві тисячі п'ятсот  грн., 00 коп.)</t>
  </si>
  <si>
    <t>(одинадцять тисяч грн., 00 коп.)</t>
  </si>
  <si>
    <t>(тридцять тисяч грн., 00 коп.)</t>
  </si>
  <si>
    <t>(двісті сімдесят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</si>
  <si>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(джерело безперебійного живлення)</t>
    </r>
  </si>
  <si>
    <r>
      <t xml:space="preserve">32230000-4  - (Апаратура для передавання радіосигналу з приймальним пристроєм) </t>
    </r>
    <r>
      <rPr>
        <i/>
        <sz val="12"/>
        <rFont val="Times New Roman"/>
        <family val="1"/>
        <charset val="204"/>
      </rPr>
      <t>(ІР-камери)</t>
    </r>
  </si>
  <si>
    <t>(шістнадцять тисяч грн. 00 коп.)</t>
  </si>
  <si>
    <r>
      <t>39150000-8 - (Меблі та приспособи різні) (</t>
    </r>
    <r>
      <rPr>
        <i/>
        <sz val="12"/>
        <rFont val="Times New Roman"/>
        <family val="1"/>
        <charset val="204"/>
      </rPr>
      <t>трибуна</t>
    </r>
    <r>
      <rPr>
        <sz val="12"/>
        <rFont val="Times New Roman"/>
        <family val="1"/>
        <charset val="204"/>
      </rPr>
      <t>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</si>
  <si>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(кавоварка)</t>
    </r>
  </si>
  <si>
    <t>1.25</t>
  </si>
  <si>
    <t>(п'ятсот тридцять п'ять тисяч п'ятсот грн., 00 коп.)</t>
  </si>
  <si>
    <r>
      <t xml:space="preserve">30210000-4  - (Машини для обробки даних (апаратна частина)) </t>
    </r>
    <r>
      <rPr>
        <i/>
        <sz val="12"/>
        <rFont val="Times New Roman"/>
        <family val="1"/>
        <charset val="204"/>
      </rPr>
      <t>(сканер)</t>
    </r>
  </si>
  <si>
    <r>
      <t xml:space="preserve">32420000-3 - (Мережеве обладнання) </t>
    </r>
    <r>
      <rPr>
        <i/>
        <sz val="12"/>
        <rFont val="Times New Roman"/>
        <family val="1"/>
        <charset val="204"/>
      </rPr>
      <t>(комутатор)</t>
    </r>
  </si>
  <si>
    <t>(сорок п'ять тисяч грн. 00 коп.)</t>
  </si>
  <si>
    <r>
      <t xml:space="preserve">44620000-2 - (Радіатори і котли для систем центрального опалення та їх деталі) </t>
    </r>
    <r>
      <rPr>
        <i/>
        <sz val="12"/>
        <rFont val="Times New Roman"/>
        <family val="1"/>
        <charset val="204"/>
      </rPr>
      <t>(котел)</t>
    </r>
  </si>
  <si>
    <t>липень 2018</t>
  </si>
  <si>
    <r>
      <t xml:space="preserve">44520000-1  - (Замки, ключі та петлі) </t>
    </r>
    <r>
      <rPr>
        <i/>
        <sz val="12"/>
        <rFont val="Times New Roman"/>
        <family val="1"/>
        <charset val="204"/>
      </rPr>
      <t>(замок з ручкою, серцевина, ключі)</t>
    </r>
  </si>
  <si>
    <r>
      <t>42990000-2 - (Машини спеціального призначення різні) (</t>
    </r>
    <r>
      <rPr>
        <i/>
        <sz val="12"/>
        <rFont val="Times New Roman"/>
        <family val="1"/>
        <charset val="204"/>
      </rPr>
      <t>ламінатор</t>
    </r>
    <r>
      <rPr>
        <sz val="12"/>
        <rFont val="Times New Roman"/>
        <family val="1"/>
        <charset val="204"/>
      </rPr>
      <t>)</t>
    </r>
  </si>
  <si>
    <t>(три тисячі грн. 00 коп.)</t>
  </si>
  <si>
    <r>
      <t xml:space="preserve">44410000-7 - (Вироби для ванної кімнати та кухні) </t>
    </r>
    <r>
      <rPr>
        <i/>
        <sz val="12"/>
        <rFont val="Times New Roman"/>
        <family val="1"/>
        <charset val="204"/>
      </rPr>
      <t>(умивальник, механізм наповнення для бачка, шланги нержавіючі)</t>
    </r>
  </si>
  <si>
    <t>(одна тисяча грн. 00 коп.)</t>
  </si>
  <si>
    <r>
      <t xml:space="preserve">31410000-3  - (Гальванічні елементи) </t>
    </r>
    <r>
      <rPr>
        <i/>
        <sz val="12"/>
        <rFont val="Times New Roman"/>
        <family val="1"/>
        <charset val="204"/>
      </rPr>
      <t>(батарейки)</t>
    </r>
  </si>
  <si>
    <t>(п'ятдесят одна тисяча дев'ятсот дев'яносто чотири грн., 80 коп.)</t>
  </si>
  <si>
    <r>
      <t xml:space="preserve">44610000-9 - (Цистерни, резервуари, контейнери та посудини високого тиску) </t>
    </r>
    <r>
      <rPr>
        <i/>
        <sz val="12"/>
        <rFont val="Times New Roman"/>
        <family val="1"/>
        <charset val="204"/>
      </rPr>
      <t>(короб картонний)</t>
    </r>
  </si>
  <si>
    <t>(тридцять тисяч  грн., 00 коп.)</t>
  </si>
  <si>
    <t>(сім тисяч грн., 00 коп.)</t>
  </si>
  <si>
    <t>(двадцять п'ять тисяч грн., 00 коп.)</t>
  </si>
  <si>
    <t>(шістдесят одна тисяча  дев'ять грн., 96 коп.)</t>
  </si>
  <si>
    <t>(п'ять тисяч п'ятсот грн., 00 коп.)</t>
  </si>
  <si>
    <t>(триста грн., 00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</si>
  <si>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(перевірка вентиляційних систем)</t>
    </r>
  </si>
  <si>
    <t>(п'ять тисяч грн., 00 коп.)</t>
  </si>
  <si>
    <t>(дві тисячі триста грн., 00 коп.)</t>
  </si>
  <si>
    <t>(триста п'ятдесят грн., 00 коп.)</t>
  </si>
  <si>
    <t>(шість тисяч сімсот грн., 00 коп.)</t>
  </si>
  <si>
    <t>(вісімсот грн., 00 коп.)</t>
  </si>
  <si>
    <t>(шість тисяч  грн., 00 коп.)</t>
  </si>
  <si>
    <r>
      <t xml:space="preserve"> 65210000-8  - (Розподіл газу) </t>
    </r>
    <r>
      <rPr>
        <i/>
        <sz val="12"/>
        <rFont val="Times New Roman"/>
        <family val="1"/>
        <charset val="204"/>
      </rPr>
      <t>(розподіл газу)</t>
    </r>
  </si>
  <si>
    <t>10.1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</si>
  <si>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будівлі суду по вул. Козацькій, 42)</t>
    </r>
  </si>
  <si>
    <t>1.1</t>
  </si>
  <si>
    <t>1.3</t>
  </si>
  <si>
    <t>1.4</t>
  </si>
  <si>
    <t>1.6</t>
  </si>
  <si>
    <t>1.7</t>
  </si>
  <si>
    <t>1.14</t>
  </si>
  <si>
    <t>1.15</t>
  </si>
  <si>
    <t>1.16</t>
  </si>
  <si>
    <t>1.18</t>
  </si>
  <si>
    <t>1.19</t>
  </si>
  <si>
    <t>1.26</t>
  </si>
  <si>
    <t>1.30</t>
  </si>
  <si>
    <t>1.32</t>
  </si>
  <si>
    <t>1.33</t>
  </si>
  <si>
    <t>1.36</t>
  </si>
  <si>
    <t>(сто дев'яносто вісім тисяч грн., 00 коп.)</t>
  </si>
  <si>
    <t>(тридцять вісім тисяч дев'ятсот тридцять грн., 00 коп.)</t>
  </si>
  <si>
    <r>
      <t xml:space="preserve">75250000-3  - (Послуги пожежних і рятувальних служб) </t>
    </r>
    <r>
      <rPr>
        <i/>
        <sz val="12"/>
        <rFont val="Times New Roman"/>
        <family val="1"/>
        <charset val="204"/>
      </rPr>
      <t>(пожежне спостереження)</t>
    </r>
  </si>
  <si>
    <r>
      <t xml:space="preserve">98340000-8  - (Послуги з тимчасового розміщення (проживання) та офісні послуги) </t>
    </r>
    <r>
      <rPr>
        <i/>
        <sz val="12"/>
        <rFont val="Times New Roman"/>
        <family val="1"/>
        <charset val="204"/>
      </rPr>
      <t>(послуги з обслуговування приміщення)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</si>
  <si>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експертиза)</t>
    </r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</si>
  <si>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(реконструкція будівлі суду по вул. Козацькій, 42)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</si>
  <si>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реконструкції будівлі суду по вул. Козацькій, 42)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</si>
  <si>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по вул. Козацькій, 42)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</si>
  <si>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 проектно-кошторисної документації робіт з капітального ремонту  будівлі суду по вул. Козацькій, 42)</t>
    </r>
  </si>
  <si>
    <t>(сімнадцять тисяч  грн., 00 коп. 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</si>
  <si>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(розробка науково-технічних документів)</t>
    </r>
  </si>
  <si>
    <t>ІІ. Загальний фонд</t>
  </si>
  <si>
    <r>
      <t xml:space="preserve">71320000-7 -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капітального ремонту  будівлі суду по вул. Козацькій, 42)</t>
    </r>
  </si>
  <si>
    <t>(десять тисяч вісімсот грн., 00 коп.)</t>
  </si>
  <si>
    <t>(сто шістдесят дев'ять тисяч триста грн., 00 коп.)</t>
  </si>
  <si>
    <r>
      <t xml:space="preserve">64110000-0 - (Поштові послуги) </t>
    </r>
    <r>
      <rPr>
        <i/>
        <sz val="12"/>
        <rFont val="Times New Roman"/>
        <family val="1"/>
        <charset val="204"/>
      </rPr>
      <t>(поштові послуги з доставки письмової кореспонденції)</t>
    </r>
  </si>
  <si>
    <t>(сто вісімдесят одна тисяча триста двадцять шість грн., 60 коп.)</t>
  </si>
  <si>
    <r>
      <t xml:space="preserve">35120000-1 - (Системи та пристрої нагляду та охорони) </t>
    </r>
    <r>
      <rPr>
        <i/>
        <sz val="12"/>
        <rFont val="Times New Roman"/>
        <family val="1"/>
        <charset val="204"/>
      </rPr>
      <t>(система контролю доступу)</t>
    </r>
  </si>
  <si>
    <r>
      <t xml:space="preserve">18140000-2  - (Аксесуари до робочого одягу)   </t>
    </r>
    <r>
      <rPr>
        <i/>
        <sz val="12"/>
        <rFont val="Times New Roman"/>
        <family val="1"/>
        <charset val="204"/>
      </rPr>
      <t>(рукавиці трикотажні, рукавиці гумові)</t>
    </r>
  </si>
  <si>
    <t>(дві тисячі п'ятсот грн. 00 коп.)</t>
  </si>
  <si>
    <t>(п'ять тисяч п'ятсот  грн. 00 коп.)</t>
  </si>
  <si>
    <t>(три тисячі п'ятсот грн., 00 коп.)</t>
  </si>
  <si>
    <t>(двадцять тисяч грн., 00 коп.)</t>
  </si>
  <si>
    <t>(дві тисячі п'ятсот шістдесят одна грн., 85 коп.)</t>
  </si>
  <si>
    <t>(тридцять вісім грн., 15 коп.)</t>
  </si>
  <si>
    <t>(дві тисячі шістсот грн., 00 коп.)</t>
  </si>
  <si>
    <t>(чотирнадцять тисяч грн., 00 коп.)</t>
  </si>
  <si>
    <t>вересень 2018</t>
  </si>
  <si>
    <r>
      <t xml:space="preserve">65110000-7  - Розподіл води </t>
    </r>
    <r>
      <rPr>
        <i/>
        <sz val="12"/>
        <rFont val="Times New Roman"/>
        <family val="1"/>
        <charset val="204"/>
      </rPr>
      <t>(водопостачання)</t>
    </r>
  </si>
  <si>
    <r>
      <t xml:space="preserve"> 90430000-0  -  Послуги з відведення стічних вод  </t>
    </r>
    <r>
      <rPr>
        <i/>
        <sz val="12"/>
        <rFont val="Times New Roman"/>
        <family val="1"/>
        <charset val="204"/>
      </rPr>
      <t>(водовідведення)</t>
    </r>
  </si>
  <si>
    <t>3</t>
  </si>
  <si>
    <t>3.1</t>
  </si>
  <si>
    <t>4.2</t>
  </si>
  <si>
    <t>6.2</t>
  </si>
  <si>
    <t>8.2</t>
  </si>
  <si>
    <t>10.4</t>
  </si>
  <si>
    <t>10.5</t>
  </si>
  <si>
    <t>10.6</t>
  </si>
  <si>
    <t>червень 2018</t>
  </si>
  <si>
    <t>(сто шістдесят п'ять тисяч грн., 00 коп.)</t>
  </si>
  <si>
    <t>(сто п'ятдесят п'ять тисяч п'ятсот грн., 00 коп.)</t>
  </si>
  <si>
    <t>(дві тисячі триста п'ятдесят грн. 00 коп.)</t>
  </si>
  <si>
    <t>(дві тисячі шістсот п'ятдесят грн. 00 коп.)</t>
  </si>
  <si>
    <t>(вісімдесят п'ять тисяч двадцять дві грн., 64 коп.)</t>
  </si>
  <si>
    <t>(п'ятдесят чотири тисячі дев'ятсот п'ятдесят сім грн., 60 коп.)</t>
  </si>
  <si>
    <t>1.39</t>
  </si>
  <si>
    <r>
      <t xml:space="preserve">32230000-4  - (Апаратура для передавання радіосигналу з приймальним пристроєм) </t>
    </r>
    <r>
      <rPr>
        <i/>
        <sz val="12"/>
        <rFont val="Times New Roman"/>
        <family val="1"/>
        <charset val="204"/>
      </rPr>
      <t>(телефон)</t>
    </r>
  </si>
  <si>
    <t>1.40</t>
  </si>
  <si>
    <t>(одна тисяча п'ятсот грн. 00 коп.)</t>
  </si>
  <si>
    <t>1.41</t>
  </si>
  <si>
    <t>1.42</t>
  </si>
  <si>
    <r>
      <t xml:space="preserve">39510000-0  - (Вироби домашнього текстилю) </t>
    </r>
    <r>
      <rPr>
        <i/>
        <sz val="12"/>
        <rFont val="Times New Roman"/>
        <family val="1"/>
        <charset val="204"/>
      </rPr>
      <t>(жалюзі)</t>
    </r>
  </si>
  <si>
    <t>(вісімсот вісімдесят грн. 00 коп.)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</si>
  <si>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(послуги мобільного телефонного зв’язку)</t>
    </r>
  </si>
  <si>
    <t xml:space="preserve">  ДОДАТОК ДО РІЧНОГО ПЛАНУ ЗАКУПІВЕЛЬ, (зі змінами)</t>
  </si>
  <si>
    <r>
      <t xml:space="preserve">64120000-3  - (Кур'єрські послуги) </t>
    </r>
    <r>
      <rPr>
        <i/>
        <sz val="12"/>
        <rFont val="Times New Roman"/>
        <family val="1"/>
        <charset val="204"/>
      </rPr>
      <t>(доставка секретної кореспонденції)</t>
    </r>
  </si>
  <si>
    <t>(дванадцять тисяч п'ятдесят чотири грн. 00 коп.)</t>
  </si>
  <si>
    <r>
      <t xml:space="preserve">44220000-8  - (Столярні вироби) </t>
    </r>
    <r>
      <rPr>
        <i/>
        <sz val="12"/>
        <rFont val="Times New Roman"/>
        <family val="1"/>
        <charset val="204"/>
      </rPr>
      <t>(двері, вікна)</t>
    </r>
  </si>
  <si>
    <r>
      <t xml:space="preserve">51220000-0  - (Послуги зі встановлення контрольного обладнання) </t>
    </r>
    <r>
      <rPr>
        <i/>
        <sz val="12"/>
        <rFont val="Times New Roman"/>
        <family val="1"/>
        <charset val="204"/>
      </rPr>
      <t>(послуги з встановлення контрольного обладнання)</t>
    </r>
  </si>
  <si>
    <t>(три тисячі дев'ятсот  грн., 00 коп.)</t>
  </si>
  <si>
    <t>(одна тисяча шістсот двадцять грн. 00 коп.)</t>
  </si>
  <si>
    <r>
      <t xml:space="preserve">48440000-4  - (Пакети програмного забезпечення для фінансового аналізу та бухгалтерського обліку) </t>
    </r>
    <r>
      <rPr>
        <i/>
        <sz val="12"/>
        <rFont val="Times New Roman"/>
        <family val="1"/>
        <charset val="204"/>
      </rPr>
      <t>(ПЗ «IS-pro»)</t>
    </r>
  </si>
  <si>
    <t>(двісті сорок чотири грн. 00 коп.)</t>
  </si>
  <si>
    <r>
      <t xml:space="preserve">38420000-5 - (Прилади для вимірювання витрати, рівня та тиску рідин і газів) </t>
    </r>
    <r>
      <rPr>
        <i/>
        <sz val="12"/>
        <rFont val="Times New Roman"/>
        <family val="1"/>
        <charset val="204"/>
      </rPr>
      <t>(лічильник води)</t>
    </r>
  </si>
  <si>
    <t>(три тисячі чотириста п'ятдесят шість грн., 00 коп.)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</si>
  <si>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освітлення у будівлі суду по вул. Сіцінського, 5)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</si>
  <si>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освітлення у будівлі суду по вул.     Сіцінського, 5)</t>
    </r>
  </si>
  <si>
    <t>(тридцять вісім тисяч вісімсот вісім грн. 00 коп.)</t>
  </si>
  <si>
    <t>(шість тисяч дев'ятсот п'ятдесят грн. 00 коп.)</t>
  </si>
  <si>
    <t>(дві тисячі триста дев'яносто сім грн., 60 коп.)</t>
  </si>
  <si>
    <t>( одна тисяча грн. 00 коп</t>
  </si>
  <si>
    <t>(двісті чотирнадцять тисяч чотириста сорок чотири грн., 80 коп.)</t>
  </si>
  <si>
    <t>(три тисячі вісімсот сімдесят одна  грн., 20 коп.)</t>
  </si>
  <si>
    <t>(дев'ятсот вісім тисяч  грн., 00 коп.)</t>
  </si>
  <si>
    <t>11</t>
  </si>
  <si>
    <t>3143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</si>
  <si>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(реставрація будівлі суду по вул. Сіцінського, 5)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</si>
  <si>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реставрації  будівлі суду по вул. Сіцінського, 5)</t>
    </r>
  </si>
  <si>
    <r>
      <t xml:space="preserve">71320000-7 -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реставрації  будівлі суду по вул. Сіцінського, 5)</t>
    </r>
  </si>
  <si>
    <t xml:space="preserve">                                        член  тендерного комітету     </t>
  </si>
  <si>
    <t>11.1</t>
  </si>
  <si>
    <t>11.2</t>
  </si>
  <si>
    <t>( три тисячі п'ятсот грн. 00 коп.)</t>
  </si>
  <si>
    <r>
      <t xml:space="preserve">71350000-6 - (Науково-технічні послуги в галузі інженерії) </t>
    </r>
    <r>
      <rPr>
        <i/>
        <sz val="12"/>
        <rFont val="Times New Roman"/>
        <family val="1"/>
        <charset val="204"/>
      </rPr>
      <t>(послуги з дослідження ґрунтів)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</si>
  <si>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 проектно-кошторисної документації робіт з реставрації  будівлі суду по вул. Сіцінського, 5)</t>
    </r>
  </si>
  <si>
    <t>Секретар тендерного комітету</t>
  </si>
  <si>
    <t>___________                Журавель В.М.</t>
  </si>
  <si>
    <r>
      <t>39130000-2 - (Офісні меблі) (</t>
    </r>
    <r>
      <rPr>
        <i/>
        <sz val="12"/>
        <rFont val="Times New Roman"/>
        <family val="1"/>
        <charset val="204"/>
      </rPr>
      <t>архівні стелажі, офісні меблі</t>
    </r>
    <r>
      <rPr>
        <sz val="12"/>
        <rFont val="Times New Roman"/>
        <family val="1"/>
        <charset val="204"/>
      </rPr>
      <t>)</t>
    </r>
  </si>
  <si>
    <t>(дві тисячі чотириста сорок чотири  грн., 59 коп.)</t>
  </si>
  <si>
    <t>(одинадцять тисяч дев'ятсот грн. 00 коп.)</t>
  </si>
  <si>
    <t>1.43</t>
  </si>
  <si>
    <t>(п'ять тисяч двісті сорок вісім грн. 80 коп.)</t>
  </si>
  <si>
    <t>(сорок вісім тисяч сімсот тридцять п'ять грн. 00 коп.)</t>
  </si>
  <si>
    <t xml:space="preserve"> (один мільйон сто двадцять чотири тисячи п'ятсот сімдесят сім грн. 40 коп)</t>
  </si>
  <si>
    <t>(двадцять тисяч чотирнадцять грн. 80 коп.)</t>
  </si>
  <si>
    <t>(один мільйон сто дев'яносто вісім тисяч п'ятсот сімдесят шість грн. 00 коп.)</t>
  </si>
  <si>
    <t>10.3</t>
  </si>
  <si>
    <t>(шістсот грн., 00 коп.)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</si>
  <si>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(мікрохвильова піч)</t>
    </r>
  </si>
  <si>
    <t>(одна тисяча сімсот п'ятдесят грн. 00 коп.)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</si>
  <si>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(електрочайник)</t>
    </r>
  </si>
  <si>
    <t>(чотириста двадцять грн. 00 коп.)</t>
  </si>
  <si>
    <t>1.44</t>
  </si>
  <si>
    <t>1.45</t>
  </si>
  <si>
    <t>(вісім тисяч грн. 00 коп.)</t>
  </si>
  <si>
    <t>(сто дев'яносто п'ять тисяч вісімсот шістдесят грн., 00 коп.)</t>
  </si>
  <si>
    <t>(тридцять чотири тисячі вісімсот вісімдесят п'ять грн., 00 коп.)</t>
  </si>
  <si>
    <t>(три тисячі п'ятсот десять грн., 40 коп.)</t>
  </si>
  <si>
    <t>(одна тисяча шістсот грн., 00 коп.)</t>
  </si>
  <si>
    <t>(чотирнадцять тисяч шістсот вісімдесят дві грн., 00 коп.)</t>
  </si>
  <si>
    <r>
      <t>76430000-6 - (Послуги з буріння та експлуатації свердловин) (</t>
    </r>
    <r>
      <rPr>
        <i/>
        <sz val="12"/>
        <rFont val="Times New Roman"/>
        <family val="1"/>
        <charset val="204"/>
      </rPr>
      <t>копання шурфа під геологічне розслідування</t>
    </r>
    <r>
      <rPr>
        <sz val="12"/>
        <rFont val="Times New Roman"/>
        <family val="1"/>
        <charset val="204"/>
      </rPr>
      <t xml:space="preserve">) </t>
    </r>
  </si>
  <si>
    <t>(п'ять тисяч триста сорок грн. 00 коп.)</t>
  </si>
  <si>
    <r>
      <t>70220000-9 - (Послуги з надання в оренду чи лізингу нежитлової нерухомості) (</t>
    </r>
    <r>
      <rPr>
        <i/>
        <sz val="12"/>
        <rFont val="Times New Roman"/>
        <family val="1"/>
        <charset val="204"/>
      </rPr>
      <t>послуги з надання в оренду конференц-зали</t>
    </r>
    <r>
      <rPr>
        <sz val="12"/>
        <rFont val="Times New Roman"/>
        <family val="1"/>
        <charset val="204"/>
      </rPr>
      <t xml:space="preserve">) </t>
    </r>
  </si>
  <si>
    <r>
      <t xml:space="preserve">45450000-6  - (Інші завершальні будівельні роботи) </t>
    </r>
    <r>
      <rPr>
        <i/>
        <sz val="12"/>
        <rFont val="Times New Roman"/>
        <family val="1"/>
        <charset val="204"/>
      </rPr>
      <t>(поточний ремонт приміщень будівлі суду по вул. Козацькій, 42)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</si>
  <si>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(холодильник)</t>
    </r>
  </si>
  <si>
    <r>
      <t xml:space="preserve">39140000-5 - (Меблі для дому) </t>
    </r>
    <r>
      <rPr>
        <i/>
        <sz val="12"/>
        <rFont val="Times New Roman"/>
        <family val="1"/>
        <charset val="204"/>
      </rPr>
      <t>(кухонні меблі</t>
    </r>
    <r>
      <rPr>
        <sz val="12"/>
        <rFont val="Times New Roman"/>
        <family val="1"/>
        <charset val="204"/>
      </rPr>
      <t>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</si>
  <si>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(кондиціонери)</t>
    </r>
  </si>
  <si>
    <t>(сорок шість тисяч сто сімдесят грн. 00 коп.)</t>
  </si>
  <si>
    <t>(дев'яносто п'ять тисяч вісімсот тридцять грн., 00 коп.)</t>
  </si>
  <si>
    <t>(дві тисячі шістсот сімдесят чотири грн., 21 коп.)</t>
  </si>
  <si>
    <r>
      <t xml:space="preserve">39290000-1 - (Фурнітура різна) </t>
    </r>
    <r>
      <rPr>
        <i/>
        <sz val="12"/>
        <rFont val="Times New Roman"/>
        <family val="1"/>
        <charset val="204"/>
      </rPr>
      <t>(рамки)</t>
    </r>
  </si>
  <si>
    <t>(шістдесят чотири тисячі  грн., 00 коп.)</t>
  </si>
  <si>
    <t>(дві тисячі вісімсот дев'яносто сім грн. 50 коп.)</t>
  </si>
  <si>
    <t>(шістсот тридцять дев'ять тисяч двісті грн. 00 коп.)</t>
  </si>
  <si>
    <t>(чотири тисячі п'ятсот грн., 00 коп.)</t>
  </si>
  <si>
    <t>(п'ять тисяч вісімсот грн., 00 коп.)</t>
  </si>
  <si>
    <t>(п'ять тисяч  грн., 00 коп.)</t>
  </si>
  <si>
    <t>Код КЕКВ (для бюджетних коштів)</t>
  </si>
  <si>
    <t>(сімдесят тисяч грн., 00 коп.)</t>
  </si>
  <si>
    <t>(шістсот тисяч шістсот вісімдесят чотири грн., 00 коп.)</t>
  </si>
  <si>
    <t>(двадцять тисяч шістсот дев'яносто одна грн. 00 коп.)</t>
  </si>
  <si>
    <t>(шістсот п'ятдесят вісім грн., 00 коп.)</t>
  </si>
  <si>
    <r>
      <t xml:space="preserve">72310000-1  - (Послуги з обробки даних) </t>
    </r>
    <r>
      <rPr>
        <i/>
        <sz val="12"/>
        <rFont val="Times New Roman"/>
        <family val="1"/>
        <charset val="204"/>
      </rPr>
      <t>(послуги з обробки даних, видачі сертифікатів та їх обслуговування)</t>
    </r>
  </si>
  <si>
    <t>(п'ять тисяч сімсот грн., 16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</si>
  <si>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(експертна грошова оцінка земельної ділянки)</t>
    </r>
  </si>
  <si>
    <t>(дві тисячі двісті дванадцять грн. 50 коп.)</t>
  </si>
  <si>
    <t>(чотири тисячі грн., 00 коп.)</t>
  </si>
  <si>
    <t>(три тисячі двісті двадцять дев'ять грн., 91 коп.)</t>
  </si>
  <si>
    <t>(три тисячі грн., 00 коп.)</t>
  </si>
  <si>
    <t>(три тисячі шістсот сімдесят дві грн., 87 коп.)</t>
  </si>
  <si>
    <t>(дві тисячі п'ятсот грн., 00 коп.)</t>
  </si>
  <si>
    <t>(три тисячі сімсот вісімдесят сім грн., 50 коп.)</t>
  </si>
  <si>
    <r>
      <t>39120000-9 - (Столи, серванти, письмові столи та книжкові шафи) (</t>
    </r>
    <r>
      <rPr>
        <i/>
        <sz val="12"/>
        <rFont val="Times New Roman"/>
        <family val="1"/>
        <charset val="204"/>
      </rPr>
      <t>письмові столи</t>
    </r>
    <r>
      <rPr>
        <sz val="12"/>
        <rFont val="Times New Roman"/>
        <family val="1"/>
        <charset val="204"/>
      </rPr>
      <t>)</t>
    </r>
  </si>
  <si>
    <t>(п'ять тисяч двісті грн., 00 коп.)</t>
  </si>
  <si>
    <r>
      <t>98110000-7  - (Послуги підприємницьких, професійних та спеціалізованих організацій)</t>
    </r>
    <r>
      <rPr>
        <i/>
        <sz val="12"/>
        <rFont val="Times New Roman"/>
        <family val="1"/>
        <charset val="204"/>
      </rPr>
      <t xml:space="preserve"> (експертиза майна на списання)</t>
    </r>
  </si>
  <si>
    <t xml:space="preserve"> ІІІ. Спеціальний фонд</t>
  </si>
  <si>
    <t>ІV. Загальний фонд</t>
  </si>
  <si>
    <t>(одна тисяча шістсот сорок дві грн. 00 коп.)</t>
  </si>
  <si>
    <t>(сім тисяч п'ятсот грн. 00 коп.)</t>
  </si>
  <si>
    <t>(одна тисяча сімсот тридцять вісім грн. 00 коп.)</t>
  </si>
  <si>
    <t>(три тисячі дев'ятсот двадцять  грн. 00 коп.)</t>
  </si>
  <si>
    <t>(вісім тисяч двісті грн., 00 коп.)</t>
  </si>
  <si>
    <t>(дев'ятсот п'ятдесят тисяч грн. 00 коп.)</t>
  </si>
  <si>
    <t>(чотирнадцять тисяч вісімсот грн. 00 коп.)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</si>
  <si>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</si>
  <si>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</si>
  <si>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</si>
  <si>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</si>
  <si>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</si>
  <si>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</si>
  <si>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</si>
  <si>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</si>
  <si>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</si>
  <si>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</si>
  <si>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</si>
  <si>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</si>
  <si>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</si>
  <si>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</si>
  <si>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</si>
  <si>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</si>
  <si>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</si>
  <si>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</si>
  <si>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</si>
  <si>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</si>
  <si>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</si>
  <si>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</si>
  <si>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</si>
  <si>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</si>
  <si>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</si>
  <si>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</si>
  <si>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</si>
  <si>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</si>
  <si>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</si>
  <si>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</si>
  <si>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</si>
  <si>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</si>
  <si>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</si>
  <si>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</si>
  <si>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</si>
  <si>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</si>
  <si>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</si>
  <si>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</si>
  <si>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</si>
  <si>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10.7</t>
  </si>
  <si>
    <t>12</t>
  </si>
  <si>
    <t>12.1</t>
  </si>
  <si>
    <t>12.2</t>
  </si>
  <si>
    <t>12.3</t>
  </si>
  <si>
    <t>12.4</t>
  </si>
  <si>
    <t>12.5</t>
  </si>
  <si>
    <t>12.6</t>
  </si>
  <si>
    <t>13</t>
  </si>
  <si>
    <t>13.1</t>
  </si>
  <si>
    <t>13.2</t>
  </si>
  <si>
    <t>13.3</t>
  </si>
  <si>
    <t>13.4</t>
  </si>
  <si>
    <t>V. Спеціальний фонд</t>
  </si>
  <si>
    <t>Затверджений рішенням тендерного комітету протокол від 20.06.2018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</si>
</sst>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" fontId="2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4" fontId="8" fillId="0" borderId="0" xfId="0" applyNumberFormat="1" applyFont="1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/>
    <xf numFmtId="0" fontId="3" fillId="2" borderId="0" xfId="0" applyFont="1" applyFill="1" applyBorder="1"/>
    <xf numFmtId="0" fontId="11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"/>
  <sheetViews>
    <sheetView tabSelected="1" workbookViewId="0">
      <selection activeCell="H297" sqref="H297"/>
    </sheetView>
  </sheetViews>
  <sheetFormatPr defaultColWidth="9.140625" defaultRowHeight="15" x14ac:dyDescent="0.25"/>
  <cols>
    <col min="1" max="1" width="6" style="9" customWidth="1"/>
    <col min="2" max="2" width="45.5703125" style="9" customWidth="1"/>
    <col min="3" max="3" width="11.140625" style="9" customWidth="1"/>
    <col min="4" max="4" width="23.7109375" style="9" customWidth="1"/>
    <col min="5" max="5" width="20.5703125" style="9" customWidth="1"/>
    <col min="6" max="6" width="14.42578125" style="9" customWidth="1"/>
    <col min="7" max="7" width="13" style="9" customWidth="1"/>
    <col min="8" max="8" width="19.28515625" style="9" customWidth="1"/>
    <col min="9" max="9" width="9.140625" style="9"/>
    <col min="10" max="10" width="10" style="9" bestFit="1" customWidth="1"/>
    <col min="11" max="16384" width="9.140625" style="9"/>
  </cols>
  <sheetData>
    <row r="1" spans="1:7" ht="15.75" x14ac:dyDescent="0.25">
      <c r="A1" s="85" t="s">
        <v>247</v>
      </c>
      <c r="B1" s="86"/>
      <c r="C1" s="86"/>
      <c r="D1" s="86"/>
      <c r="E1" s="86"/>
      <c r="F1" s="86"/>
      <c r="G1" s="86"/>
    </row>
    <row r="2" spans="1:7" ht="15.75" x14ac:dyDescent="0.25">
      <c r="A2" s="85" t="s">
        <v>0</v>
      </c>
      <c r="B2" s="85"/>
      <c r="C2" s="85"/>
      <c r="D2" s="85"/>
      <c r="E2" s="85"/>
      <c r="F2" s="85"/>
      <c r="G2" s="85"/>
    </row>
    <row r="3" spans="1:7" ht="15.75" x14ac:dyDescent="0.25">
      <c r="A3" s="85" t="s">
        <v>112</v>
      </c>
      <c r="B3" s="86"/>
      <c r="C3" s="86"/>
      <c r="D3" s="86"/>
      <c r="E3" s="86"/>
      <c r="F3" s="86"/>
      <c r="G3" s="86"/>
    </row>
    <row r="4" spans="1:7" ht="15.75" x14ac:dyDescent="0.25">
      <c r="A4" s="85" t="s">
        <v>1</v>
      </c>
      <c r="B4" s="86"/>
      <c r="C4" s="86"/>
      <c r="D4" s="86"/>
      <c r="E4" s="86"/>
      <c r="F4" s="86"/>
      <c r="G4" s="86"/>
    </row>
    <row r="5" spans="1:7" ht="15.75" x14ac:dyDescent="0.25">
      <c r="A5" s="10"/>
      <c r="B5" s="10"/>
      <c r="C5" s="10"/>
      <c r="D5" s="10"/>
      <c r="E5" s="10"/>
      <c r="F5" s="10"/>
      <c r="G5" s="10"/>
    </row>
    <row r="6" spans="1:7" ht="67.5" x14ac:dyDescent="0.25">
      <c r="A6" s="11"/>
      <c r="B6" s="7" t="s">
        <v>2</v>
      </c>
      <c r="C6" s="7" t="s">
        <v>320</v>
      </c>
      <c r="D6" s="7" t="s">
        <v>3</v>
      </c>
      <c r="E6" s="7" t="s">
        <v>4</v>
      </c>
      <c r="F6" s="7" t="s">
        <v>5</v>
      </c>
      <c r="G6" s="7" t="s">
        <v>6</v>
      </c>
    </row>
    <row r="7" spans="1:7" x14ac:dyDescent="0.25">
      <c r="A7" s="11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7" x14ac:dyDescent="0.25">
      <c r="A8" s="87" t="s">
        <v>94</v>
      </c>
      <c r="B8" s="87"/>
      <c r="C8" s="87"/>
      <c r="D8" s="87"/>
      <c r="E8" s="87"/>
      <c r="F8" s="87"/>
      <c r="G8" s="87"/>
    </row>
    <row r="9" spans="1:7" x14ac:dyDescent="0.25">
      <c r="A9" s="28" t="s">
        <v>7</v>
      </c>
      <c r="B9" s="7"/>
      <c r="C9" s="7">
        <v>2210</v>
      </c>
      <c r="D9" s="7"/>
      <c r="E9" s="7"/>
      <c r="F9" s="7"/>
      <c r="G9" s="7"/>
    </row>
    <row r="10" spans="1:7" ht="15.75" x14ac:dyDescent="0.25">
      <c r="A10" s="70" t="s">
        <v>178</v>
      </c>
      <c r="B10" s="71" t="s">
        <v>11</v>
      </c>
      <c r="C10" s="77">
        <v>2210</v>
      </c>
      <c r="D10" s="6">
        <v>8000</v>
      </c>
      <c r="E10" s="67" t="s">
        <v>8</v>
      </c>
      <c r="F10" s="67" t="s">
        <v>123</v>
      </c>
      <c r="G10" s="50" t="s">
        <v>9</v>
      </c>
    </row>
    <row r="11" spans="1:7" ht="48" customHeight="1" x14ac:dyDescent="0.25">
      <c r="A11" s="70"/>
      <c r="B11" s="71"/>
      <c r="C11" s="77"/>
      <c r="D11" s="3" t="s">
        <v>133</v>
      </c>
      <c r="E11" s="67"/>
      <c r="F11" s="67"/>
      <c r="G11" s="50"/>
    </row>
    <row r="12" spans="1:7" ht="15.75" customHeight="1" x14ac:dyDescent="0.25">
      <c r="A12" s="70" t="s">
        <v>10</v>
      </c>
      <c r="B12" s="82" t="s">
        <v>106</v>
      </c>
      <c r="C12" s="77">
        <v>2210</v>
      </c>
      <c r="D12" s="6">
        <v>198000</v>
      </c>
      <c r="E12" s="67" t="s">
        <v>14</v>
      </c>
      <c r="F12" s="67" t="s">
        <v>128</v>
      </c>
      <c r="G12" s="50" t="s">
        <v>9</v>
      </c>
    </row>
    <row r="13" spans="1:7" ht="35.25" customHeight="1" x14ac:dyDescent="0.25">
      <c r="A13" s="70"/>
      <c r="B13" s="82"/>
      <c r="C13" s="77"/>
      <c r="D13" s="3" t="s">
        <v>193</v>
      </c>
      <c r="E13" s="67"/>
      <c r="F13" s="67"/>
      <c r="G13" s="50"/>
    </row>
    <row r="14" spans="1:7" ht="15.75" x14ac:dyDescent="0.25">
      <c r="A14" s="70" t="s">
        <v>179</v>
      </c>
      <c r="B14" s="71" t="s">
        <v>107</v>
      </c>
      <c r="C14" s="77">
        <v>2210</v>
      </c>
      <c r="D14" s="3">
        <v>8000</v>
      </c>
      <c r="E14" s="67" t="s">
        <v>14</v>
      </c>
      <c r="F14" s="70" t="s">
        <v>125</v>
      </c>
      <c r="G14" s="50" t="s">
        <v>9</v>
      </c>
    </row>
    <row r="15" spans="1:7" ht="48.75" customHeight="1" x14ac:dyDescent="0.25">
      <c r="A15" s="70"/>
      <c r="B15" s="71"/>
      <c r="C15" s="77"/>
      <c r="D15" s="3" t="s">
        <v>133</v>
      </c>
      <c r="E15" s="67"/>
      <c r="F15" s="70"/>
      <c r="G15" s="50"/>
    </row>
    <row r="16" spans="1:7" ht="15.75" customHeight="1" x14ac:dyDescent="0.25">
      <c r="A16" s="70" t="s">
        <v>180</v>
      </c>
      <c r="B16" s="53" t="s">
        <v>134</v>
      </c>
      <c r="C16" s="83">
        <v>2210</v>
      </c>
      <c r="D16" s="3">
        <v>3000</v>
      </c>
      <c r="E16" s="48" t="s">
        <v>14</v>
      </c>
      <c r="F16" s="51" t="s">
        <v>123</v>
      </c>
      <c r="G16" s="65" t="s">
        <v>9</v>
      </c>
    </row>
    <row r="17" spans="1:10" ht="44.25" customHeight="1" x14ac:dyDescent="0.25">
      <c r="A17" s="70"/>
      <c r="B17" s="73"/>
      <c r="C17" s="84"/>
      <c r="D17" s="3" t="s">
        <v>135</v>
      </c>
      <c r="E17" s="49"/>
      <c r="F17" s="52"/>
      <c r="G17" s="66"/>
    </row>
    <row r="18" spans="1:10" ht="15.75" x14ac:dyDescent="0.25">
      <c r="A18" s="70" t="s">
        <v>13</v>
      </c>
      <c r="B18" s="71" t="s">
        <v>108</v>
      </c>
      <c r="C18" s="77">
        <v>2210</v>
      </c>
      <c r="D18" s="3">
        <v>2000</v>
      </c>
      <c r="E18" s="67" t="s">
        <v>14</v>
      </c>
      <c r="F18" s="70" t="s">
        <v>125</v>
      </c>
      <c r="G18" s="50" t="s">
        <v>9</v>
      </c>
    </row>
    <row r="19" spans="1:10" ht="27.75" customHeight="1" x14ac:dyDescent="0.25">
      <c r="A19" s="70"/>
      <c r="B19" s="71"/>
      <c r="C19" s="77"/>
      <c r="D19" s="3" t="s">
        <v>136</v>
      </c>
      <c r="E19" s="67"/>
      <c r="F19" s="70"/>
      <c r="G19" s="50"/>
    </row>
    <row r="20" spans="1:10" ht="22.5" customHeight="1" x14ac:dyDescent="0.25">
      <c r="A20" s="70" t="s">
        <v>181</v>
      </c>
      <c r="B20" s="71" t="s">
        <v>142</v>
      </c>
      <c r="C20" s="77">
        <v>2210</v>
      </c>
      <c r="D20" s="3">
        <v>2000</v>
      </c>
      <c r="E20" s="67" t="s">
        <v>14</v>
      </c>
      <c r="F20" s="70" t="s">
        <v>125</v>
      </c>
      <c r="G20" s="50" t="s">
        <v>9</v>
      </c>
    </row>
    <row r="21" spans="1:10" ht="29.25" customHeight="1" x14ac:dyDescent="0.25">
      <c r="A21" s="70"/>
      <c r="B21" s="71"/>
      <c r="C21" s="77"/>
      <c r="D21" s="3" t="s">
        <v>136</v>
      </c>
      <c r="E21" s="67"/>
      <c r="F21" s="70"/>
      <c r="G21" s="50"/>
    </row>
    <row r="22" spans="1:10" ht="20.25" customHeight="1" x14ac:dyDescent="0.25">
      <c r="A22" s="70" t="s">
        <v>182</v>
      </c>
      <c r="B22" s="71" t="s">
        <v>143</v>
      </c>
      <c r="C22" s="77">
        <v>2210</v>
      </c>
      <c r="D22" s="3">
        <v>16000</v>
      </c>
      <c r="E22" s="67" t="s">
        <v>8</v>
      </c>
      <c r="F22" s="70" t="s">
        <v>125</v>
      </c>
      <c r="G22" s="50" t="s">
        <v>9</v>
      </c>
    </row>
    <row r="23" spans="1:10" ht="36" customHeight="1" x14ac:dyDescent="0.25">
      <c r="A23" s="70"/>
      <c r="B23" s="71"/>
      <c r="C23" s="77"/>
      <c r="D23" s="3" t="s">
        <v>144</v>
      </c>
      <c r="E23" s="67"/>
      <c r="F23" s="70"/>
      <c r="G23" s="50"/>
    </row>
    <row r="24" spans="1:10" ht="17.25" customHeight="1" x14ac:dyDescent="0.25">
      <c r="A24" s="70" t="s">
        <v>15</v>
      </c>
      <c r="B24" s="71" t="s">
        <v>137</v>
      </c>
      <c r="C24" s="77">
        <v>2210</v>
      </c>
      <c r="D24" s="3">
        <v>38930</v>
      </c>
      <c r="E24" s="67" t="s">
        <v>8</v>
      </c>
      <c r="F24" s="67" t="s">
        <v>123</v>
      </c>
      <c r="G24" s="50" t="s">
        <v>9</v>
      </c>
    </row>
    <row r="25" spans="1:10" ht="66" customHeight="1" x14ac:dyDescent="0.25">
      <c r="A25" s="70"/>
      <c r="B25" s="71"/>
      <c r="C25" s="77"/>
      <c r="D25" s="3" t="s">
        <v>194</v>
      </c>
      <c r="E25" s="67"/>
      <c r="F25" s="67"/>
      <c r="G25" s="50"/>
    </row>
    <row r="26" spans="1:10" ht="15.75" customHeight="1" x14ac:dyDescent="0.25">
      <c r="A26" s="70" t="s">
        <v>16</v>
      </c>
      <c r="B26" s="71" t="s">
        <v>109</v>
      </c>
      <c r="C26" s="77">
        <v>2210</v>
      </c>
      <c r="D26" s="3">
        <v>2444.59</v>
      </c>
      <c r="E26" s="67" t="s">
        <v>8</v>
      </c>
      <c r="F26" s="67" t="s">
        <v>124</v>
      </c>
      <c r="G26" s="50" t="s">
        <v>9</v>
      </c>
    </row>
    <row r="27" spans="1:10" ht="48" customHeight="1" x14ac:dyDescent="0.25">
      <c r="A27" s="70"/>
      <c r="B27" s="71"/>
      <c r="C27" s="77"/>
      <c r="D27" s="3" t="s">
        <v>281</v>
      </c>
      <c r="E27" s="67"/>
      <c r="F27" s="67"/>
      <c r="G27" s="50"/>
    </row>
    <row r="28" spans="1:10" ht="15.75" customHeight="1" x14ac:dyDescent="0.25">
      <c r="A28" s="70" t="s">
        <v>17</v>
      </c>
      <c r="B28" s="71" t="s">
        <v>23</v>
      </c>
      <c r="C28" s="77">
        <v>2210</v>
      </c>
      <c r="D28" s="3">
        <v>100000</v>
      </c>
      <c r="E28" s="67" t="s">
        <v>14</v>
      </c>
      <c r="F28" s="67" t="s">
        <v>123</v>
      </c>
      <c r="G28" s="50" t="s">
        <v>9</v>
      </c>
    </row>
    <row r="29" spans="1:10" ht="40.5" customHeight="1" x14ac:dyDescent="0.25">
      <c r="A29" s="70"/>
      <c r="B29" s="71"/>
      <c r="C29" s="77"/>
      <c r="D29" s="3" t="s">
        <v>119</v>
      </c>
      <c r="E29" s="67"/>
      <c r="F29" s="67"/>
      <c r="G29" s="50"/>
    </row>
    <row r="30" spans="1:10" ht="15.75" x14ac:dyDescent="0.25">
      <c r="A30" s="70" t="s">
        <v>18</v>
      </c>
      <c r="B30" s="71" t="s">
        <v>24</v>
      </c>
      <c r="C30" s="77">
        <v>2210</v>
      </c>
      <c r="D30" s="3">
        <v>2500</v>
      </c>
      <c r="E30" s="67" t="s">
        <v>14</v>
      </c>
      <c r="F30" s="67" t="s">
        <v>123</v>
      </c>
      <c r="G30" s="50" t="s">
        <v>9</v>
      </c>
    </row>
    <row r="31" spans="1:10" ht="41.25" customHeight="1" x14ac:dyDescent="0.25">
      <c r="A31" s="70"/>
      <c r="B31" s="71"/>
      <c r="C31" s="77"/>
      <c r="D31" s="3" t="s">
        <v>138</v>
      </c>
      <c r="E31" s="67"/>
      <c r="F31" s="67"/>
      <c r="G31" s="50"/>
      <c r="J31" s="12"/>
    </row>
    <row r="32" spans="1:10" ht="15.75" x14ac:dyDescent="0.25">
      <c r="A32" s="70" t="s">
        <v>20</v>
      </c>
      <c r="B32" s="71" t="s">
        <v>25</v>
      </c>
      <c r="C32" s="77">
        <v>2210</v>
      </c>
      <c r="D32" s="3">
        <v>64000</v>
      </c>
      <c r="E32" s="67" t="s">
        <v>14</v>
      </c>
      <c r="F32" s="67" t="s">
        <v>123</v>
      </c>
      <c r="G32" s="50" t="s">
        <v>9</v>
      </c>
    </row>
    <row r="33" spans="1:7" ht="57.75" customHeight="1" x14ac:dyDescent="0.25">
      <c r="A33" s="70"/>
      <c r="B33" s="71"/>
      <c r="C33" s="77"/>
      <c r="D33" s="3" t="s">
        <v>314</v>
      </c>
      <c r="E33" s="67"/>
      <c r="F33" s="67"/>
      <c r="G33" s="50"/>
    </row>
    <row r="34" spans="1:7" ht="15.75" x14ac:dyDescent="0.25">
      <c r="A34" s="70" t="s">
        <v>21</v>
      </c>
      <c r="B34" s="71" t="s">
        <v>131</v>
      </c>
      <c r="C34" s="77">
        <v>2210</v>
      </c>
      <c r="D34" s="3">
        <v>11000</v>
      </c>
      <c r="E34" s="67" t="s">
        <v>14</v>
      </c>
      <c r="F34" s="67" t="s">
        <v>123</v>
      </c>
      <c r="G34" s="50" t="s">
        <v>9</v>
      </c>
    </row>
    <row r="35" spans="1:7" ht="40.5" customHeight="1" x14ac:dyDescent="0.25">
      <c r="A35" s="70"/>
      <c r="B35" s="71"/>
      <c r="C35" s="77"/>
      <c r="D35" s="3" t="s">
        <v>139</v>
      </c>
      <c r="E35" s="67"/>
      <c r="F35" s="67"/>
      <c r="G35" s="50"/>
    </row>
    <row r="36" spans="1:7" ht="15.75" x14ac:dyDescent="0.25">
      <c r="A36" s="70" t="s">
        <v>183</v>
      </c>
      <c r="B36" s="71" t="s">
        <v>29</v>
      </c>
      <c r="C36" s="77">
        <v>2210</v>
      </c>
      <c r="D36" s="3">
        <v>11000</v>
      </c>
      <c r="E36" s="67" t="s">
        <v>14</v>
      </c>
      <c r="F36" s="67" t="s">
        <v>123</v>
      </c>
      <c r="G36" s="50" t="s">
        <v>9</v>
      </c>
    </row>
    <row r="37" spans="1:7" ht="38.25" customHeight="1" x14ac:dyDescent="0.25">
      <c r="A37" s="70"/>
      <c r="B37" s="71"/>
      <c r="C37" s="77"/>
      <c r="D37" s="3" t="s">
        <v>139</v>
      </c>
      <c r="E37" s="67"/>
      <c r="F37" s="67"/>
      <c r="G37" s="50"/>
    </row>
    <row r="38" spans="1:7" ht="15.75" x14ac:dyDescent="0.25">
      <c r="A38" s="70" t="s">
        <v>184</v>
      </c>
      <c r="B38" s="71" t="s">
        <v>32</v>
      </c>
      <c r="C38" s="77">
        <v>2210</v>
      </c>
      <c r="D38" s="3">
        <v>6000</v>
      </c>
      <c r="E38" s="67" t="s">
        <v>8</v>
      </c>
      <c r="F38" s="67" t="s">
        <v>125</v>
      </c>
      <c r="G38" s="50" t="s">
        <v>9</v>
      </c>
    </row>
    <row r="39" spans="1:7" ht="32.25" customHeight="1" x14ac:dyDescent="0.25">
      <c r="A39" s="70"/>
      <c r="B39" s="71"/>
      <c r="C39" s="77"/>
      <c r="D39" s="3" t="s">
        <v>19</v>
      </c>
      <c r="E39" s="67"/>
      <c r="F39" s="67"/>
      <c r="G39" s="50"/>
    </row>
    <row r="40" spans="1:7" ht="15.75" x14ac:dyDescent="0.25">
      <c r="A40" s="70" t="s">
        <v>185</v>
      </c>
      <c r="B40" s="71" t="s">
        <v>104</v>
      </c>
      <c r="C40" s="77">
        <v>2210</v>
      </c>
      <c r="D40" s="3">
        <v>30000</v>
      </c>
      <c r="E40" s="67" t="s">
        <v>8</v>
      </c>
      <c r="F40" s="67" t="s">
        <v>127</v>
      </c>
      <c r="G40" s="50" t="s">
        <v>9</v>
      </c>
    </row>
    <row r="41" spans="1:7" ht="32.25" customHeight="1" x14ac:dyDescent="0.25">
      <c r="A41" s="70"/>
      <c r="B41" s="71"/>
      <c r="C41" s="77"/>
      <c r="D41" s="3" t="s">
        <v>140</v>
      </c>
      <c r="E41" s="67"/>
      <c r="F41" s="67"/>
      <c r="G41" s="50"/>
    </row>
    <row r="42" spans="1:7" ht="15.75" x14ac:dyDescent="0.25">
      <c r="A42" s="70" t="s">
        <v>22</v>
      </c>
      <c r="B42" s="71" t="s">
        <v>105</v>
      </c>
      <c r="C42" s="77">
        <v>2210</v>
      </c>
      <c r="D42" s="3">
        <v>270</v>
      </c>
      <c r="E42" s="67" t="s">
        <v>8</v>
      </c>
      <c r="F42" s="67" t="s">
        <v>128</v>
      </c>
      <c r="G42" s="50" t="s">
        <v>9</v>
      </c>
    </row>
    <row r="43" spans="1:7" ht="36" customHeight="1" x14ac:dyDescent="0.25">
      <c r="A43" s="70"/>
      <c r="B43" s="71"/>
      <c r="C43" s="77"/>
      <c r="D43" s="3" t="s">
        <v>141</v>
      </c>
      <c r="E43" s="67"/>
      <c r="F43" s="67"/>
      <c r="G43" s="50"/>
    </row>
    <row r="44" spans="1:7" ht="15.75" x14ac:dyDescent="0.25">
      <c r="A44" s="70" t="s">
        <v>186</v>
      </c>
      <c r="B44" s="71" t="s">
        <v>36</v>
      </c>
      <c r="C44" s="77">
        <v>2210</v>
      </c>
      <c r="D44" s="3">
        <v>3787.5</v>
      </c>
      <c r="E44" s="67" t="s">
        <v>8</v>
      </c>
      <c r="F44" s="67" t="s">
        <v>123</v>
      </c>
      <c r="G44" s="50" t="s">
        <v>9</v>
      </c>
    </row>
    <row r="45" spans="1:7" ht="46.5" customHeight="1" x14ac:dyDescent="0.25">
      <c r="A45" s="70"/>
      <c r="B45" s="71"/>
      <c r="C45" s="77"/>
      <c r="D45" s="3" t="s">
        <v>334</v>
      </c>
      <c r="E45" s="67"/>
      <c r="F45" s="67"/>
      <c r="G45" s="50"/>
    </row>
    <row r="46" spans="1:7" ht="18" customHeight="1" x14ac:dyDescent="0.25">
      <c r="A46" s="70" t="s">
        <v>187</v>
      </c>
      <c r="B46" s="71" t="s">
        <v>38</v>
      </c>
      <c r="C46" s="77">
        <v>2210</v>
      </c>
      <c r="D46" s="3">
        <v>7000</v>
      </c>
      <c r="E46" s="67" t="s">
        <v>8</v>
      </c>
      <c r="F46" s="67" t="s">
        <v>126</v>
      </c>
      <c r="G46" s="50" t="s">
        <v>9</v>
      </c>
    </row>
    <row r="47" spans="1:7" ht="48" customHeight="1" x14ac:dyDescent="0.25">
      <c r="A47" s="70"/>
      <c r="B47" s="71"/>
      <c r="C47" s="77"/>
      <c r="D47" s="3" t="s">
        <v>163</v>
      </c>
      <c r="E47" s="67"/>
      <c r="F47" s="67"/>
      <c r="G47" s="50"/>
    </row>
    <row r="48" spans="1:7" ht="15.75" x14ac:dyDescent="0.25">
      <c r="A48" s="70" t="s">
        <v>26</v>
      </c>
      <c r="B48" s="71" t="s">
        <v>39</v>
      </c>
      <c r="C48" s="77">
        <v>2210</v>
      </c>
      <c r="D48" s="3">
        <v>6700</v>
      </c>
      <c r="E48" s="67" t="s">
        <v>8</v>
      </c>
      <c r="F48" s="67" t="s">
        <v>125</v>
      </c>
      <c r="G48" s="50" t="s">
        <v>9</v>
      </c>
    </row>
    <row r="49" spans="1:7" ht="56.25" customHeight="1" x14ac:dyDescent="0.25">
      <c r="A49" s="70"/>
      <c r="B49" s="71"/>
      <c r="C49" s="77"/>
      <c r="D49" s="3" t="s">
        <v>172</v>
      </c>
      <c r="E49" s="67"/>
      <c r="F49" s="67"/>
      <c r="G49" s="50"/>
    </row>
    <row r="50" spans="1:7" ht="15.75" x14ac:dyDescent="0.25">
      <c r="A50" s="70" t="s">
        <v>27</v>
      </c>
      <c r="B50" s="71" t="s">
        <v>42</v>
      </c>
      <c r="C50" s="77">
        <v>2210</v>
      </c>
      <c r="D50" s="3">
        <v>4500</v>
      </c>
      <c r="E50" s="67" t="s">
        <v>8</v>
      </c>
      <c r="F50" s="67" t="s">
        <v>124</v>
      </c>
      <c r="G50" s="50" t="s">
        <v>9</v>
      </c>
    </row>
    <row r="51" spans="1:7" ht="54" customHeight="1" x14ac:dyDescent="0.25">
      <c r="A51" s="70"/>
      <c r="B51" s="71"/>
      <c r="C51" s="77"/>
      <c r="D51" s="3" t="s">
        <v>317</v>
      </c>
      <c r="E51" s="67"/>
      <c r="F51" s="67"/>
      <c r="G51" s="50"/>
    </row>
    <row r="52" spans="1:7" ht="15.75" x14ac:dyDescent="0.25">
      <c r="A52" s="70" t="s">
        <v>28</v>
      </c>
      <c r="B52" s="71" t="s">
        <v>43</v>
      </c>
      <c r="C52" s="77">
        <v>2210</v>
      </c>
      <c r="D52" s="3">
        <v>5800</v>
      </c>
      <c r="E52" s="67" t="s">
        <v>8</v>
      </c>
      <c r="F52" s="67" t="s">
        <v>123</v>
      </c>
      <c r="G52" s="50" t="s">
        <v>9</v>
      </c>
    </row>
    <row r="53" spans="1:7" ht="45.75" customHeight="1" x14ac:dyDescent="0.25">
      <c r="A53" s="70"/>
      <c r="B53" s="71"/>
      <c r="C53" s="77"/>
      <c r="D53" s="3" t="s">
        <v>318</v>
      </c>
      <c r="E53" s="67"/>
      <c r="F53" s="67"/>
      <c r="G53" s="50"/>
    </row>
    <row r="54" spans="1:7" ht="15.75" x14ac:dyDescent="0.25">
      <c r="A54" s="70" t="s">
        <v>30</v>
      </c>
      <c r="B54" s="71" t="s">
        <v>45</v>
      </c>
      <c r="C54" s="77">
        <v>2210</v>
      </c>
      <c r="D54" s="3">
        <v>3456</v>
      </c>
      <c r="E54" s="67" t="s">
        <v>8</v>
      </c>
      <c r="F54" s="67" t="s">
        <v>123</v>
      </c>
      <c r="G54" s="50" t="s">
        <v>9</v>
      </c>
    </row>
    <row r="55" spans="1:7" ht="48" customHeight="1" x14ac:dyDescent="0.25">
      <c r="A55" s="70"/>
      <c r="B55" s="71"/>
      <c r="C55" s="77"/>
      <c r="D55" s="3" t="s">
        <v>257</v>
      </c>
      <c r="E55" s="67"/>
      <c r="F55" s="67"/>
      <c r="G55" s="50"/>
    </row>
    <row r="56" spans="1:7" ht="15.75" x14ac:dyDescent="0.25">
      <c r="A56" s="70" t="s">
        <v>31</v>
      </c>
      <c r="B56" s="71" t="s">
        <v>47</v>
      </c>
      <c r="C56" s="77">
        <v>2210</v>
      </c>
      <c r="D56" s="3">
        <v>800</v>
      </c>
      <c r="E56" s="67" t="s">
        <v>8</v>
      </c>
      <c r="F56" s="67" t="s">
        <v>126</v>
      </c>
      <c r="G56" s="50" t="s">
        <v>9</v>
      </c>
    </row>
    <row r="57" spans="1:7" ht="58.5" customHeight="1" x14ac:dyDescent="0.25">
      <c r="A57" s="70"/>
      <c r="B57" s="71"/>
      <c r="C57" s="77"/>
      <c r="D57" s="3" t="s">
        <v>173</v>
      </c>
      <c r="E57" s="67"/>
      <c r="F57" s="67"/>
      <c r="G57" s="50"/>
    </row>
    <row r="58" spans="1:7" ht="15.75" x14ac:dyDescent="0.25">
      <c r="A58" s="70" t="s">
        <v>147</v>
      </c>
      <c r="B58" s="71" t="s">
        <v>48</v>
      </c>
      <c r="C58" s="77">
        <v>2210</v>
      </c>
      <c r="D58" s="3">
        <v>6000</v>
      </c>
      <c r="E58" s="67" t="s">
        <v>8</v>
      </c>
      <c r="F58" s="67" t="s">
        <v>123</v>
      </c>
      <c r="G58" s="50" t="s">
        <v>9</v>
      </c>
    </row>
    <row r="59" spans="1:7" ht="45.75" customHeight="1" x14ac:dyDescent="0.25">
      <c r="A59" s="70"/>
      <c r="B59" s="71"/>
      <c r="C59" s="77"/>
      <c r="D59" s="3" t="s">
        <v>174</v>
      </c>
      <c r="E59" s="67"/>
      <c r="F59" s="67"/>
      <c r="G59" s="50"/>
    </row>
    <row r="60" spans="1:7" ht="15.75" x14ac:dyDescent="0.25">
      <c r="A60" s="70" t="s">
        <v>188</v>
      </c>
      <c r="B60" s="71" t="s">
        <v>211</v>
      </c>
      <c r="C60" s="77">
        <v>2210</v>
      </c>
      <c r="D60" s="3">
        <v>5000</v>
      </c>
      <c r="E60" s="67" t="s">
        <v>8</v>
      </c>
      <c r="F60" s="67" t="s">
        <v>123</v>
      </c>
      <c r="G60" s="50" t="s">
        <v>9</v>
      </c>
    </row>
    <row r="61" spans="1:7" ht="36.75" customHeight="1" x14ac:dyDescent="0.25">
      <c r="A61" s="70"/>
      <c r="B61" s="71"/>
      <c r="C61" s="77"/>
      <c r="D61" s="3" t="s">
        <v>319</v>
      </c>
      <c r="E61" s="67"/>
      <c r="F61" s="67"/>
      <c r="G61" s="50"/>
    </row>
    <row r="62" spans="1:7" ht="15.75" x14ac:dyDescent="0.25">
      <c r="A62" s="70" t="s">
        <v>33</v>
      </c>
      <c r="B62" s="71" t="s">
        <v>49</v>
      </c>
      <c r="C62" s="77">
        <v>2210</v>
      </c>
      <c r="D62" s="3">
        <v>1500</v>
      </c>
      <c r="E62" s="67" t="s">
        <v>8</v>
      </c>
      <c r="F62" s="67" t="s">
        <v>123</v>
      </c>
      <c r="G62" s="50" t="s">
        <v>9</v>
      </c>
    </row>
    <row r="63" spans="1:7" ht="36" customHeight="1" x14ac:dyDescent="0.25">
      <c r="A63" s="70"/>
      <c r="B63" s="71"/>
      <c r="C63" s="77"/>
      <c r="D63" s="3" t="s">
        <v>121</v>
      </c>
      <c r="E63" s="67"/>
      <c r="F63" s="67"/>
      <c r="G63" s="50"/>
    </row>
    <row r="64" spans="1:7" ht="18" customHeight="1" x14ac:dyDescent="0.25">
      <c r="A64" s="70" t="s">
        <v>34</v>
      </c>
      <c r="B64" s="71" t="s">
        <v>161</v>
      </c>
      <c r="C64" s="77">
        <v>2210</v>
      </c>
      <c r="D64" s="3">
        <v>2500</v>
      </c>
      <c r="E64" s="67" t="s">
        <v>8</v>
      </c>
      <c r="F64" s="67" t="s">
        <v>122</v>
      </c>
      <c r="G64" s="50" t="s">
        <v>9</v>
      </c>
    </row>
    <row r="65" spans="1:7" ht="37.5" customHeight="1" x14ac:dyDescent="0.25">
      <c r="A65" s="70"/>
      <c r="B65" s="71"/>
      <c r="C65" s="77"/>
      <c r="D65" s="3" t="s">
        <v>212</v>
      </c>
      <c r="E65" s="67"/>
      <c r="F65" s="67"/>
      <c r="G65" s="50"/>
    </row>
    <row r="66" spans="1:7" ht="15" customHeight="1" x14ac:dyDescent="0.25">
      <c r="A66" s="70" t="s">
        <v>35</v>
      </c>
      <c r="B66" s="71" t="s">
        <v>97</v>
      </c>
      <c r="C66" s="77">
        <v>2210</v>
      </c>
      <c r="D66" s="3">
        <v>2897.5</v>
      </c>
      <c r="E66" s="67" t="s">
        <v>8</v>
      </c>
      <c r="F66" s="67" t="s">
        <v>122</v>
      </c>
      <c r="G66" s="50" t="s">
        <v>9</v>
      </c>
    </row>
    <row r="67" spans="1:7" ht="50.25" customHeight="1" x14ac:dyDescent="0.25">
      <c r="A67" s="70"/>
      <c r="B67" s="71"/>
      <c r="C67" s="77"/>
      <c r="D67" s="3" t="s">
        <v>315</v>
      </c>
      <c r="E67" s="67"/>
      <c r="F67" s="67"/>
      <c r="G67" s="50"/>
    </row>
    <row r="68" spans="1:7" ht="19.5" customHeight="1" x14ac:dyDescent="0.25">
      <c r="A68" s="70" t="s">
        <v>189</v>
      </c>
      <c r="B68" s="71" t="s">
        <v>146</v>
      </c>
      <c r="C68" s="77">
        <v>2210</v>
      </c>
      <c r="D68" s="3">
        <v>5500</v>
      </c>
      <c r="E68" s="67" t="s">
        <v>14</v>
      </c>
      <c r="F68" s="67" t="s">
        <v>123</v>
      </c>
      <c r="G68" s="50" t="s">
        <v>9</v>
      </c>
    </row>
    <row r="69" spans="1:7" ht="43.5" customHeight="1" x14ac:dyDescent="0.25">
      <c r="A69" s="70"/>
      <c r="B69" s="71"/>
      <c r="C69" s="77"/>
      <c r="D69" s="3" t="s">
        <v>213</v>
      </c>
      <c r="E69" s="67"/>
      <c r="F69" s="67"/>
      <c r="G69" s="50"/>
    </row>
    <row r="70" spans="1:7" ht="18" customHeight="1" x14ac:dyDescent="0.25">
      <c r="A70" s="70" t="s">
        <v>37</v>
      </c>
      <c r="B70" s="71" t="s">
        <v>291</v>
      </c>
      <c r="C70" s="77">
        <v>2210</v>
      </c>
      <c r="D70" s="3">
        <v>1750</v>
      </c>
      <c r="E70" s="67" t="s">
        <v>14</v>
      </c>
      <c r="F70" s="67" t="s">
        <v>231</v>
      </c>
      <c r="G70" s="50" t="s">
        <v>9</v>
      </c>
    </row>
    <row r="71" spans="1:7" ht="37.5" customHeight="1" x14ac:dyDescent="0.25">
      <c r="A71" s="70"/>
      <c r="B71" s="71"/>
      <c r="C71" s="77"/>
      <c r="D71" s="3" t="s">
        <v>292</v>
      </c>
      <c r="E71" s="67"/>
      <c r="F71" s="67"/>
      <c r="G71" s="50"/>
    </row>
    <row r="72" spans="1:7" ht="21.75" customHeight="1" x14ac:dyDescent="0.25">
      <c r="A72" s="70" t="s">
        <v>190</v>
      </c>
      <c r="B72" s="71" t="s">
        <v>293</v>
      </c>
      <c r="C72" s="77">
        <v>2210</v>
      </c>
      <c r="D72" s="3">
        <v>420</v>
      </c>
      <c r="E72" s="67" t="s">
        <v>14</v>
      </c>
      <c r="F72" s="67" t="s">
        <v>231</v>
      </c>
      <c r="G72" s="50" t="s">
        <v>9</v>
      </c>
    </row>
    <row r="73" spans="1:7" ht="34.5" customHeight="1" x14ac:dyDescent="0.25">
      <c r="A73" s="70"/>
      <c r="B73" s="71"/>
      <c r="C73" s="77"/>
      <c r="D73" s="3" t="s">
        <v>294</v>
      </c>
      <c r="E73" s="67"/>
      <c r="F73" s="67"/>
      <c r="G73" s="50"/>
    </row>
    <row r="74" spans="1:7" ht="24.75" customHeight="1" x14ac:dyDescent="0.25">
      <c r="A74" s="70" t="s">
        <v>191</v>
      </c>
      <c r="B74" s="71" t="s">
        <v>145</v>
      </c>
      <c r="C74" s="77">
        <v>2210</v>
      </c>
      <c r="D74" s="3">
        <v>3000</v>
      </c>
      <c r="E74" s="67" t="s">
        <v>8</v>
      </c>
      <c r="F74" s="67" t="s">
        <v>123</v>
      </c>
      <c r="G74" s="50" t="s">
        <v>9</v>
      </c>
    </row>
    <row r="75" spans="1:7" ht="30.75" customHeight="1" x14ac:dyDescent="0.25">
      <c r="A75" s="70"/>
      <c r="B75" s="71"/>
      <c r="C75" s="77"/>
      <c r="D75" s="3" t="s">
        <v>156</v>
      </c>
      <c r="E75" s="67"/>
      <c r="F75" s="67"/>
      <c r="G75" s="50"/>
    </row>
    <row r="76" spans="1:7" ht="28.5" customHeight="1" x14ac:dyDescent="0.25">
      <c r="A76" s="70" t="s">
        <v>40</v>
      </c>
      <c r="B76" s="71" t="s">
        <v>308</v>
      </c>
      <c r="C76" s="77">
        <v>2210</v>
      </c>
      <c r="D76" s="3">
        <v>11900</v>
      </c>
      <c r="E76" s="67" t="s">
        <v>8</v>
      </c>
      <c r="F76" s="67" t="s">
        <v>126</v>
      </c>
      <c r="G76" s="50" t="s">
        <v>9</v>
      </c>
    </row>
    <row r="77" spans="1:7" ht="37.5" customHeight="1" x14ac:dyDescent="0.25">
      <c r="A77" s="70"/>
      <c r="B77" s="71"/>
      <c r="C77" s="77"/>
      <c r="D77" s="3" t="s">
        <v>282</v>
      </c>
      <c r="E77" s="67"/>
      <c r="F77" s="67"/>
      <c r="G77" s="50"/>
    </row>
    <row r="78" spans="1:7" ht="17.25" customHeight="1" x14ac:dyDescent="0.25">
      <c r="A78" s="70" t="s">
        <v>41</v>
      </c>
      <c r="B78" s="71" t="s">
        <v>280</v>
      </c>
      <c r="C78" s="77">
        <v>2210</v>
      </c>
      <c r="D78" s="3">
        <v>38808</v>
      </c>
      <c r="E78" s="67" t="s">
        <v>8</v>
      </c>
      <c r="F78" s="67" t="s">
        <v>123</v>
      </c>
      <c r="G78" s="50" t="s">
        <v>9</v>
      </c>
    </row>
    <row r="79" spans="1:7" ht="45" customHeight="1" x14ac:dyDescent="0.25">
      <c r="A79" s="70"/>
      <c r="B79" s="71"/>
      <c r="C79" s="77"/>
      <c r="D79" s="3" t="s">
        <v>260</v>
      </c>
      <c r="E79" s="67"/>
      <c r="F79" s="67"/>
      <c r="G79" s="50"/>
    </row>
    <row r="80" spans="1:7" ht="19.5" customHeight="1" x14ac:dyDescent="0.25">
      <c r="A80" s="70" t="s">
        <v>192</v>
      </c>
      <c r="B80" s="71" t="s">
        <v>155</v>
      </c>
      <c r="C80" s="76">
        <v>2210</v>
      </c>
      <c r="D80" s="3">
        <v>2350</v>
      </c>
      <c r="E80" s="67" t="s">
        <v>8</v>
      </c>
      <c r="F80" s="67" t="s">
        <v>126</v>
      </c>
      <c r="G80" s="50" t="s">
        <v>9</v>
      </c>
    </row>
    <row r="81" spans="1:7" ht="33.75" customHeight="1" x14ac:dyDescent="0.25">
      <c r="A81" s="70"/>
      <c r="B81" s="71"/>
      <c r="C81" s="76"/>
      <c r="D81" s="17" t="s">
        <v>234</v>
      </c>
      <c r="E81" s="67"/>
      <c r="F81" s="67"/>
      <c r="G81" s="50"/>
    </row>
    <row r="82" spans="1:7" ht="18.75" customHeight="1" x14ac:dyDescent="0.25">
      <c r="A82" s="70" t="s">
        <v>44</v>
      </c>
      <c r="B82" s="71" t="s">
        <v>132</v>
      </c>
      <c r="C82" s="77">
        <v>2210</v>
      </c>
      <c r="D82" s="3">
        <v>1000</v>
      </c>
      <c r="E82" s="67" t="s">
        <v>8</v>
      </c>
      <c r="F82" s="67" t="s">
        <v>124</v>
      </c>
      <c r="G82" s="50" t="s">
        <v>9</v>
      </c>
    </row>
    <row r="83" spans="1:7" ht="31.5" customHeight="1" x14ac:dyDescent="0.25">
      <c r="A83" s="70"/>
      <c r="B83" s="71"/>
      <c r="C83" s="77"/>
      <c r="D83" s="3" t="s">
        <v>158</v>
      </c>
      <c r="E83" s="67"/>
      <c r="F83" s="67"/>
      <c r="G83" s="50"/>
    </row>
    <row r="84" spans="1:7" ht="16.5" customHeight="1" x14ac:dyDescent="0.25">
      <c r="A84" s="70" t="s">
        <v>46</v>
      </c>
      <c r="B84" s="71" t="s">
        <v>250</v>
      </c>
      <c r="C84" s="77">
        <v>2210</v>
      </c>
      <c r="D84" s="3">
        <v>600</v>
      </c>
      <c r="E84" s="67" t="s">
        <v>8</v>
      </c>
      <c r="F84" s="67" t="s">
        <v>123</v>
      </c>
      <c r="G84" s="50" t="s">
        <v>9</v>
      </c>
    </row>
    <row r="85" spans="1:7" ht="26.25" customHeight="1" x14ac:dyDescent="0.25">
      <c r="A85" s="70"/>
      <c r="B85" s="71"/>
      <c r="C85" s="77"/>
      <c r="D85" s="3" t="s">
        <v>290</v>
      </c>
      <c r="E85" s="67"/>
      <c r="F85" s="67"/>
      <c r="G85" s="50"/>
    </row>
    <row r="86" spans="1:7" ht="18.75" customHeight="1" x14ac:dyDescent="0.25">
      <c r="A86" s="70" t="s">
        <v>238</v>
      </c>
      <c r="B86" s="78" t="s">
        <v>154</v>
      </c>
      <c r="C86" s="76">
        <v>2210</v>
      </c>
      <c r="D86" s="3">
        <v>3229.91</v>
      </c>
      <c r="E86" s="74" t="s">
        <v>8</v>
      </c>
      <c r="F86" s="67" t="s">
        <v>125</v>
      </c>
      <c r="G86" s="50" t="s">
        <v>9</v>
      </c>
    </row>
    <row r="87" spans="1:7" ht="49.5" customHeight="1" x14ac:dyDescent="0.25">
      <c r="A87" s="70"/>
      <c r="B87" s="79"/>
      <c r="C87" s="76"/>
      <c r="D87" s="17" t="s">
        <v>330</v>
      </c>
      <c r="E87" s="74"/>
      <c r="F87" s="67"/>
      <c r="G87" s="50"/>
    </row>
    <row r="88" spans="1:7" ht="18.75" customHeight="1" x14ac:dyDescent="0.25">
      <c r="A88" s="70" t="s">
        <v>240</v>
      </c>
      <c r="B88" s="78" t="s">
        <v>157</v>
      </c>
      <c r="C88" s="76">
        <v>2210</v>
      </c>
      <c r="D88" s="3">
        <v>4000</v>
      </c>
      <c r="E88" s="74" t="s">
        <v>8</v>
      </c>
      <c r="F88" s="67" t="s">
        <v>123</v>
      </c>
      <c r="G88" s="50" t="s">
        <v>9</v>
      </c>
    </row>
    <row r="89" spans="1:7" ht="27.75" customHeight="1" x14ac:dyDescent="0.25">
      <c r="A89" s="70"/>
      <c r="B89" s="79"/>
      <c r="C89" s="76"/>
      <c r="D89" s="17" t="s">
        <v>329</v>
      </c>
      <c r="E89" s="74"/>
      <c r="F89" s="67"/>
      <c r="G89" s="50"/>
    </row>
    <row r="90" spans="1:7" ht="17.25" customHeight="1" x14ac:dyDescent="0.25">
      <c r="A90" s="70" t="s">
        <v>242</v>
      </c>
      <c r="B90" s="78" t="s">
        <v>159</v>
      </c>
      <c r="C90" s="76">
        <v>2210</v>
      </c>
      <c r="D90" s="3">
        <v>2650</v>
      </c>
      <c r="E90" s="74" t="s">
        <v>8</v>
      </c>
      <c r="F90" s="67" t="s">
        <v>129</v>
      </c>
      <c r="G90" s="50" t="s">
        <v>9</v>
      </c>
    </row>
    <row r="91" spans="1:7" ht="42" customHeight="1" x14ac:dyDescent="0.25">
      <c r="A91" s="70"/>
      <c r="B91" s="79"/>
      <c r="C91" s="76"/>
      <c r="D91" s="17" t="s">
        <v>235</v>
      </c>
      <c r="E91" s="74"/>
      <c r="F91" s="67"/>
      <c r="G91" s="50"/>
    </row>
    <row r="92" spans="1:7" ht="18" customHeight="1" x14ac:dyDescent="0.25">
      <c r="A92" s="70" t="s">
        <v>243</v>
      </c>
      <c r="B92" s="78" t="s">
        <v>239</v>
      </c>
      <c r="C92" s="76">
        <v>2210</v>
      </c>
      <c r="D92" s="3">
        <v>1500</v>
      </c>
      <c r="E92" s="74" t="s">
        <v>8</v>
      </c>
      <c r="F92" s="67" t="s">
        <v>123</v>
      </c>
      <c r="G92" s="50" t="s">
        <v>9</v>
      </c>
    </row>
    <row r="93" spans="1:7" ht="31.5" customHeight="1" x14ac:dyDescent="0.25">
      <c r="A93" s="70"/>
      <c r="B93" s="79"/>
      <c r="C93" s="76"/>
      <c r="D93" s="17" t="s">
        <v>241</v>
      </c>
      <c r="E93" s="74"/>
      <c r="F93" s="67"/>
      <c r="G93" s="50"/>
    </row>
    <row r="94" spans="1:7" ht="17.25" customHeight="1" x14ac:dyDescent="0.25">
      <c r="A94" s="70" t="s">
        <v>283</v>
      </c>
      <c r="B94" s="78" t="s">
        <v>244</v>
      </c>
      <c r="C94" s="76">
        <v>2210</v>
      </c>
      <c r="D94" s="3">
        <v>6950</v>
      </c>
      <c r="E94" s="74" t="s">
        <v>8</v>
      </c>
      <c r="F94" s="67" t="s">
        <v>123</v>
      </c>
      <c r="G94" s="50" t="s">
        <v>9</v>
      </c>
    </row>
    <row r="95" spans="1:7" ht="37.5" customHeight="1" x14ac:dyDescent="0.25">
      <c r="A95" s="70"/>
      <c r="B95" s="79"/>
      <c r="C95" s="76"/>
      <c r="D95" s="17" t="s">
        <v>261</v>
      </c>
      <c r="E95" s="74"/>
      <c r="F95" s="67"/>
      <c r="G95" s="50"/>
    </row>
    <row r="96" spans="1:7" ht="16.5" customHeight="1" x14ac:dyDescent="0.25">
      <c r="A96" s="70" t="s">
        <v>295</v>
      </c>
      <c r="B96" s="78" t="s">
        <v>256</v>
      </c>
      <c r="C96" s="76">
        <v>2210</v>
      </c>
      <c r="D96" s="3">
        <v>244</v>
      </c>
      <c r="E96" s="74" t="s">
        <v>8</v>
      </c>
      <c r="F96" s="67" t="s">
        <v>124</v>
      </c>
      <c r="G96" s="50" t="s">
        <v>9</v>
      </c>
    </row>
    <row r="97" spans="1:7" ht="33.75" customHeight="1" x14ac:dyDescent="0.25">
      <c r="A97" s="70"/>
      <c r="B97" s="79"/>
      <c r="C97" s="76"/>
      <c r="D97" s="17" t="s">
        <v>255</v>
      </c>
      <c r="E97" s="74"/>
      <c r="F97" s="67"/>
      <c r="G97" s="50"/>
    </row>
    <row r="98" spans="1:7" ht="29.25" customHeight="1" x14ac:dyDescent="0.25">
      <c r="A98" s="70" t="s">
        <v>296</v>
      </c>
      <c r="B98" s="78" t="s">
        <v>313</v>
      </c>
      <c r="C98" s="76">
        <v>2210</v>
      </c>
      <c r="D98" s="33">
        <v>2212.5</v>
      </c>
      <c r="E98" s="74" t="s">
        <v>8</v>
      </c>
      <c r="F98" s="67" t="s">
        <v>126</v>
      </c>
      <c r="G98" s="50" t="s">
        <v>9</v>
      </c>
    </row>
    <row r="99" spans="1:7" ht="44.25" customHeight="1" x14ac:dyDescent="0.25">
      <c r="A99" s="70"/>
      <c r="B99" s="79"/>
      <c r="C99" s="76"/>
      <c r="D99" s="17" t="s">
        <v>328</v>
      </c>
      <c r="E99" s="74"/>
      <c r="F99" s="67"/>
      <c r="G99" s="50"/>
    </row>
    <row r="100" spans="1:7" ht="26.25" customHeight="1" x14ac:dyDescent="0.25">
      <c r="A100" s="51"/>
      <c r="B100" s="64" t="s">
        <v>113</v>
      </c>
      <c r="C100" s="91"/>
      <c r="D100" s="44">
        <f>D98+D96+D94+D92+D90+D88+D86+D84+D82+D80+D78+D76+D74+D72+D70+D68+D66+D64+D62+D60+D58+D56+D54+D52+D50+D48+D46+D44+D42+D40+D38+D36+D34+D32+D30+D28+D26+D24+D22+D20+D18+D16+D14+D12+D10</f>
        <v>639200</v>
      </c>
      <c r="E100" s="93"/>
      <c r="F100" s="48"/>
      <c r="G100" s="65"/>
    </row>
    <row r="101" spans="1:7" ht="59.25" customHeight="1" x14ac:dyDescent="0.25">
      <c r="A101" s="52"/>
      <c r="B101" s="54"/>
      <c r="C101" s="92"/>
      <c r="D101" s="45" t="s">
        <v>316</v>
      </c>
      <c r="E101" s="94"/>
      <c r="F101" s="49"/>
      <c r="G101" s="66"/>
    </row>
    <row r="102" spans="1:7" ht="16.5" customHeight="1" x14ac:dyDescent="0.25">
      <c r="A102" s="72" t="s">
        <v>204</v>
      </c>
      <c r="B102" s="72"/>
      <c r="C102" s="72"/>
      <c r="D102" s="72"/>
      <c r="E102" s="72"/>
      <c r="F102" s="72"/>
      <c r="G102" s="72"/>
    </row>
    <row r="103" spans="1:7" ht="16.5" customHeight="1" x14ac:dyDescent="0.25">
      <c r="A103" s="13" t="s">
        <v>51</v>
      </c>
      <c r="B103" s="1"/>
      <c r="C103" s="2">
        <v>2210</v>
      </c>
      <c r="D103" s="42"/>
      <c r="E103" s="40"/>
      <c r="F103" s="39"/>
      <c r="G103" s="42"/>
    </row>
    <row r="104" spans="1:7" ht="29.25" customHeight="1" x14ac:dyDescent="0.25">
      <c r="A104" s="70" t="s">
        <v>52</v>
      </c>
      <c r="B104" s="71" t="s">
        <v>36</v>
      </c>
      <c r="C104" s="76">
        <v>2210</v>
      </c>
      <c r="D104" s="33">
        <v>3920</v>
      </c>
      <c r="E104" s="74" t="s">
        <v>8</v>
      </c>
      <c r="F104" s="67" t="s">
        <v>153</v>
      </c>
      <c r="G104" s="50" t="s">
        <v>9</v>
      </c>
    </row>
    <row r="105" spans="1:7" ht="44.25" customHeight="1" x14ac:dyDescent="0.25">
      <c r="A105" s="70"/>
      <c r="B105" s="71"/>
      <c r="C105" s="76"/>
      <c r="D105" s="17" t="s">
        <v>343</v>
      </c>
      <c r="E105" s="74"/>
      <c r="F105" s="67"/>
      <c r="G105" s="50"/>
    </row>
    <row r="106" spans="1:7" ht="27" customHeight="1" x14ac:dyDescent="0.25">
      <c r="A106" s="70" t="s">
        <v>54</v>
      </c>
      <c r="B106" s="78" t="s">
        <v>244</v>
      </c>
      <c r="C106" s="76">
        <v>2210</v>
      </c>
      <c r="D106" s="33">
        <v>1738</v>
      </c>
      <c r="E106" s="74" t="s">
        <v>8</v>
      </c>
      <c r="F106" s="67" t="s">
        <v>231</v>
      </c>
      <c r="G106" s="50" t="s">
        <v>9</v>
      </c>
    </row>
    <row r="107" spans="1:7" ht="50.25" customHeight="1" x14ac:dyDescent="0.25">
      <c r="A107" s="70"/>
      <c r="B107" s="79"/>
      <c r="C107" s="76"/>
      <c r="D107" s="17" t="s">
        <v>342</v>
      </c>
      <c r="E107" s="74"/>
      <c r="F107" s="67"/>
      <c r="G107" s="50"/>
    </row>
    <row r="108" spans="1:7" ht="27" customHeight="1" x14ac:dyDescent="0.25">
      <c r="A108" s="70" t="s">
        <v>56</v>
      </c>
      <c r="B108" s="71" t="s">
        <v>335</v>
      </c>
      <c r="C108" s="76">
        <v>2210</v>
      </c>
      <c r="D108" s="33">
        <v>7500</v>
      </c>
      <c r="E108" s="74" t="s">
        <v>8</v>
      </c>
      <c r="F108" s="67" t="s">
        <v>231</v>
      </c>
      <c r="G108" s="50" t="s">
        <v>9</v>
      </c>
    </row>
    <row r="109" spans="1:7" ht="50.25" customHeight="1" x14ac:dyDescent="0.25">
      <c r="A109" s="70"/>
      <c r="B109" s="71"/>
      <c r="C109" s="76"/>
      <c r="D109" s="17" t="s">
        <v>341</v>
      </c>
      <c r="E109" s="74"/>
      <c r="F109" s="67"/>
      <c r="G109" s="50"/>
    </row>
    <row r="110" spans="1:7" ht="27" customHeight="1" x14ac:dyDescent="0.25">
      <c r="A110" s="70" t="s">
        <v>58</v>
      </c>
      <c r="B110" s="71" t="s">
        <v>11</v>
      </c>
      <c r="C110" s="76">
        <v>2210</v>
      </c>
      <c r="D110" s="33">
        <v>1642</v>
      </c>
      <c r="E110" s="74" t="s">
        <v>8</v>
      </c>
      <c r="F110" s="67" t="s">
        <v>231</v>
      </c>
      <c r="G110" s="50" t="s">
        <v>9</v>
      </c>
    </row>
    <row r="111" spans="1:7" ht="50.25" customHeight="1" x14ac:dyDescent="0.25">
      <c r="A111" s="70"/>
      <c r="B111" s="71"/>
      <c r="C111" s="76"/>
      <c r="D111" s="17" t="s">
        <v>340</v>
      </c>
      <c r="E111" s="74"/>
      <c r="F111" s="67"/>
      <c r="G111" s="50"/>
    </row>
    <row r="112" spans="1:7" ht="15.75" x14ac:dyDescent="0.25">
      <c r="A112" s="51"/>
      <c r="B112" s="64" t="s">
        <v>113</v>
      </c>
      <c r="C112" s="77"/>
      <c r="D112" s="4">
        <f>D110+D108+D106+D104</f>
        <v>14800</v>
      </c>
      <c r="E112" s="67"/>
      <c r="F112" s="67"/>
      <c r="G112" s="75"/>
    </row>
    <row r="113" spans="1:8" ht="47.25" customHeight="1" x14ac:dyDescent="0.25">
      <c r="A113" s="52"/>
      <c r="B113" s="54"/>
      <c r="C113" s="77"/>
      <c r="D113" s="4" t="s">
        <v>346</v>
      </c>
      <c r="E113" s="67"/>
      <c r="F113" s="67"/>
      <c r="G113" s="75"/>
    </row>
    <row r="114" spans="1:8" ht="15" customHeight="1" x14ac:dyDescent="0.25">
      <c r="A114" s="87" t="s">
        <v>338</v>
      </c>
      <c r="B114" s="87"/>
      <c r="C114" s="87"/>
      <c r="D114" s="87"/>
      <c r="E114" s="87"/>
      <c r="F114" s="87"/>
      <c r="G114" s="87"/>
    </row>
    <row r="115" spans="1:8" ht="15" customHeight="1" x14ac:dyDescent="0.25">
      <c r="A115" s="13" t="s">
        <v>223</v>
      </c>
      <c r="B115" s="1"/>
      <c r="C115" s="2">
        <v>2240</v>
      </c>
      <c r="D115" s="29"/>
      <c r="E115" s="27"/>
      <c r="F115" s="28"/>
      <c r="G115" s="29"/>
    </row>
    <row r="116" spans="1:8" ht="20.25" customHeight="1" x14ac:dyDescent="0.25">
      <c r="A116" s="51" t="s">
        <v>224</v>
      </c>
      <c r="B116" s="53" t="s">
        <v>53</v>
      </c>
      <c r="C116" s="76">
        <v>2240</v>
      </c>
      <c r="D116" s="6">
        <v>85022.64</v>
      </c>
      <c r="E116" s="67" t="s">
        <v>14</v>
      </c>
      <c r="F116" s="81" t="s">
        <v>128</v>
      </c>
      <c r="G116" s="66" t="s">
        <v>9</v>
      </c>
      <c r="H116" s="18"/>
    </row>
    <row r="117" spans="1:8" ht="56.25" customHeight="1" x14ac:dyDescent="0.25">
      <c r="A117" s="52"/>
      <c r="B117" s="73"/>
      <c r="C117" s="67"/>
      <c r="D117" s="6" t="s">
        <v>236</v>
      </c>
      <c r="E117" s="67"/>
      <c r="F117" s="81"/>
      <c r="G117" s="50"/>
      <c r="H117" s="18"/>
    </row>
    <row r="118" spans="1:8" ht="18" customHeight="1" x14ac:dyDescent="0.25">
      <c r="A118" s="51" t="s">
        <v>347</v>
      </c>
      <c r="B118" s="71" t="s">
        <v>55</v>
      </c>
      <c r="C118" s="76">
        <v>2240</v>
      </c>
      <c r="D118" s="6">
        <v>51994.8</v>
      </c>
      <c r="E118" s="67" t="s">
        <v>14</v>
      </c>
      <c r="F118" s="70" t="s">
        <v>128</v>
      </c>
      <c r="G118" s="66" t="s">
        <v>9</v>
      </c>
    </row>
    <row r="119" spans="1:8" ht="54.75" customHeight="1" x14ac:dyDescent="0.25">
      <c r="A119" s="52"/>
      <c r="B119" s="71"/>
      <c r="C119" s="67"/>
      <c r="D119" s="6" t="s">
        <v>160</v>
      </c>
      <c r="E119" s="67"/>
      <c r="F119" s="70"/>
      <c r="G119" s="50"/>
    </row>
    <row r="120" spans="1:8" ht="15.75" x14ac:dyDescent="0.25">
      <c r="A120" s="51" t="s">
        <v>348</v>
      </c>
      <c r="B120" s="71" t="s">
        <v>57</v>
      </c>
      <c r="C120" s="76">
        <v>2240</v>
      </c>
      <c r="D120" s="6">
        <v>54957.599999999999</v>
      </c>
      <c r="E120" s="67" t="s">
        <v>14</v>
      </c>
      <c r="F120" s="70" t="s">
        <v>128</v>
      </c>
      <c r="G120" s="66" t="s">
        <v>9</v>
      </c>
    </row>
    <row r="121" spans="1:8" ht="64.5" customHeight="1" x14ac:dyDescent="0.25">
      <c r="A121" s="52"/>
      <c r="B121" s="71"/>
      <c r="C121" s="67"/>
      <c r="D121" s="6" t="s">
        <v>237</v>
      </c>
      <c r="E121" s="67"/>
      <c r="F121" s="70"/>
      <c r="G121" s="50"/>
    </row>
    <row r="122" spans="1:8" ht="15.75" x14ac:dyDescent="0.25">
      <c r="A122" s="51" t="s">
        <v>349</v>
      </c>
      <c r="B122" s="80" t="s">
        <v>130</v>
      </c>
      <c r="C122" s="67">
        <v>2240</v>
      </c>
      <c r="D122" s="6">
        <v>14682</v>
      </c>
      <c r="E122" s="67" t="s">
        <v>14</v>
      </c>
      <c r="F122" s="70" t="s">
        <v>128</v>
      </c>
      <c r="G122" s="66" t="s">
        <v>9</v>
      </c>
    </row>
    <row r="123" spans="1:8" ht="48" customHeight="1" x14ac:dyDescent="0.25">
      <c r="A123" s="52"/>
      <c r="B123" s="80"/>
      <c r="C123" s="67"/>
      <c r="D123" s="26" t="s">
        <v>302</v>
      </c>
      <c r="E123" s="67"/>
      <c r="F123" s="70"/>
      <c r="G123" s="50"/>
    </row>
    <row r="124" spans="1:8" ht="15.75" x14ac:dyDescent="0.25">
      <c r="A124" s="51" t="s">
        <v>350</v>
      </c>
      <c r="B124" s="71" t="s">
        <v>59</v>
      </c>
      <c r="C124" s="76">
        <v>2240</v>
      </c>
      <c r="D124" s="6">
        <v>3510</v>
      </c>
      <c r="E124" s="67" t="s">
        <v>14</v>
      </c>
      <c r="F124" s="70" t="s">
        <v>128</v>
      </c>
      <c r="G124" s="66" t="s">
        <v>9</v>
      </c>
    </row>
    <row r="125" spans="1:8" ht="34.5" customHeight="1" x14ac:dyDescent="0.25">
      <c r="A125" s="52"/>
      <c r="B125" s="71"/>
      <c r="C125" s="67"/>
      <c r="D125" s="6" t="s">
        <v>300</v>
      </c>
      <c r="E125" s="67"/>
      <c r="F125" s="70"/>
      <c r="G125" s="50"/>
    </row>
    <row r="126" spans="1:8" ht="15.75" x14ac:dyDescent="0.25">
      <c r="A126" s="51" t="s">
        <v>351</v>
      </c>
      <c r="B126" s="71" t="s">
        <v>60</v>
      </c>
      <c r="C126" s="76">
        <v>2240</v>
      </c>
      <c r="D126" s="6">
        <v>1800</v>
      </c>
      <c r="E126" s="67" t="s">
        <v>14</v>
      </c>
      <c r="F126" s="70" t="s">
        <v>128</v>
      </c>
      <c r="G126" s="66" t="s">
        <v>9</v>
      </c>
    </row>
    <row r="127" spans="1:8" ht="36.75" customHeight="1" x14ac:dyDescent="0.25">
      <c r="A127" s="52"/>
      <c r="B127" s="71"/>
      <c r="C127" s="67"/>
      <c r="D127" s="6" t="s">
        <v>65</v>
      </c>
      <c r="E127" s="67"/>
      <c r="F127" s="70"/>
      <c r="G127" s="50"/>
    </row>
    <row r="128" spans="1:8" ht="18.75" customHeight="1" x14ac:dyDescent="0.25">
      <c r="A128" s="51" t="s">
        <v>352</v>
      </c>
      <c r="B128" s="71" t="s">
        <v>61</v>
      </c>
      <c r="C128" s="76">
        <v>2240</v>
      </c>
      <c r="D128" s="6">
        <v>30000</v>
      </c>
      <c r="E128" s="67" t="s">
        <v>14</v>
      </c>
      <c r="F128" s="70" t="s">
        <v>123</v>
      </c>
      <c r="G128" s="50" t="s">
        <v>9</v>
      </c>
    </row>
    <row r="129" spans="1:8" ht="30.75" customHeight="1" x14ac:dyDescent="0.25">
      <c r="A129" s="52"/>
      <c r="B129" s="71"/>
      <c r="C129" s="67"/>
      <c r="D129" s="6" t="s">
        <v>162</v>
      </c>
      <c r="E129" s="67"/>
      <c r="F129" s="70"/>
      <c r="G129" s="50"/>
    </row>
    <row r="130" spans="1:8" ht="18.75" customHeight="1" x14ac:dyDescent="0.25">
      <c r="A130" s="51" t="s">
        <v>353</v>
      </c>
      <c r="B130" s="71" t="s">
        <v>62</v>
      </c>
      <c r="C130" s="76">
        <v>2240</v>
      </c>
      <c r="D130" s="6">
        <v>34885</v>
      </c>
      <c r="E130" s="67" t="s">
        <v>14</v>
      </c>
      <c r="F130" s="70" t="s">
        <v>125</v>
      </c>
      <c r="G130" s="50" t="s">
        <v>9</v>
      </c>
      <c r="H130" s="18"/>
    </row>
    <row r="131" spans="1:8" ht="63" customHeight="1" x14ac:dyDescent="0.25">
      <c r="A131" s="52"/>
      <c r="B131" s="71"/>
      <c r="C131" s="67"/>
      <c r="D131" s="6" t="s">
        <v>299</v>
      </c>
      <c r="E131" s="67"/>
      <c r="F131" s="70"/>
      <c r="G131" s="50"/>
      <c r="H131" s="18"/>
    </row>
    <row r="132" spans="1:8" ht="15.75" x14ac:dyDescent="0.25">
      <c r="A132" s="51" t="s">
        <v>354</v>
      </c>
      <c r="B132" s="71" t="s">
        <v>63</v>
      </c>
      <c r="C132" s="68">
        <v>2240</v>
      </c>
      <c r="D132" s="6">
        <v>17000</v>
      </c>
      <c r="E132" s="67" t="s">
        <v>8</v>
      </c>
      <c r="F132" s="70" t="s">
        <v>125</v>
      </c>
      <c r="G132" s="50" t="s">
        <v>9</v>
      </c>
    </row>
    <row r="133" spans="1:8" ht="34.5" customHeight="1" x14ac:dyDescent="0.25">
      <c r="A133" s="52"/>
      <c r="B133" s="71"/>
      <c r="C133" s="68"/>
      <c r="D133" s="6" t="s">
        <v>202</v>
      </c>
      <c r="E133" s="67"/>
      <c r="F133" s="70"/>
      <c r="G133" s="50"/>
    </row>
    <row r="134" spans="1:8" ht="15.75" x14ac:dyDescent="0.25">
      <c r="A134" s="51" t="s">
        <v>355</v>
      </c>
      <c r="B134" s="71" t="s">
        <v>64</v>
      </c>
      <c r="C134" s="68">
        <v>2240</v>
      </c>
      <c r="D134" s="6">
        <v>3000</v>
      </c>
      <c r="E134" s="67" t="s">
        <v>8</v>
      </c>
      <c r="F134" s="67" t="s">
        <v>128</v>
      </c>
      <c r="G134" s="50" t="s">
        <v>9</v>
      </c>
    </row>
    <row r="135" spans="1:8" ht="33" customHeight="1" x14ac:dyDescent="0.25">
      <c r="A135" s="52"/>
      <c r="B135" s="71"/>
      <c r="C135" s="68"/>
      <c r="D135" s="6" t="s">
        <v>331</v>
      </c>
      <c r="E135" s="67"/>
      <c r="F135" s="67"/>
      <c r="G135" s="50"/>
    </row>
    <row r="136" spans="1:8" ht="15.75" x14ac:dyDescent="0.25">
      <c r="A136" s="51" t="s">
        <v>356</v>
      </c>
      <c r="B136" s="71" t="s">
        <v>66</v>
      </c>
      <c r="C136" s="68">
        <v>2240</v>
      </c>
      <c r="D136" s="6">
        <v>1600</v>
      </c>
      <c r="E136" s="67" t="s">
        <v>8</v>
      </c>
      <c r="F136" s="70" t="s">
        <v>125</v>
      </c>
      <c r="G136" s="50" t="s">
        <v>9</v>
      </c>
    </row>
    <row r="137" spans="1:8" ht="30" customHeight="1" x14ac:dyDescent="0.25">
      <c r="A137" s="52"/>
      <c r="B137" s="71"/>
      <c r="C137" s="68"/>
      <c r="D137" s="6" t="s">
        <v>301</v>
      </c>
      <c r="E137" s="67"/>
      <c r="F137" s="70"/>
      <c r="G137" s="50"/>
    </row>
    <row r="138" spans="1:8" ht="15.75" x14ac:dyDescent="0.25">
      <c r="A138" s="51" t="s">
        <v>357</v>
      </c>
      <c r="B138" s="71" t="s">
        <v>67</v>
      </c>
      <c r="C138" s="68">
        <v>2240</v>
      </c>
      <c r="D138" s="6">
        <v>3672.87</v>
      </c>
      <c r="E138" s="67" t="s">
        <v>8</v>
      </c>
      <c r="F138" s="70" t="s">
        <v>126</v>
      </c>
      <c r="G138" s="50" t="s">
        <v>9</v>
      </c>
    </row>
    <row r="139" spans="1:8" ht="46.5" customHeight="1" x14ac:dyDescent="0.25">
      <c r="A139" s="52"/>
      <c r="B139" s="71"/>
      <c r="C139" s="68"/>
      <c r="D139" s="6" t="s">
        <v>332</v>
      </c>
      <c r="E139" s="67"/>
      <c r="F139" s="70"/>
      <c r="G139" s="50"/>
    </row>
    <row r="140" spans="1:8" ht="15.75" x14ac:dyDescent="0.25">
      <c r="A140" s="51" t="s">
        <v>358</v>
      </c>
      <c r="B140" s="71" t="s">
        <v>68</v>
      </c>
      <c r="C140" s="68">
        <v>2240</v>
      </c>
      <c r="D140" s="6">
        <v>29772</v>
      </c>
      <c r="E140" s="67" t="s">
        <v>8</v>
      </c>
      <c r="F140" s="67" t="s">
        <v>128</v>
      </c>
      <c r="G140" s="50" t="s">
        <v>9</v>
      </c>
    </row>
    <row r="141" spans="1:8" ht="57.75" customHeight="1" x14ac:dyDescent="0.25">
      <c r="A141" s="52"/>
      <c r="B141" s="71"/>
      <c r="C141" s="68"/>
      <c r="D141" s="6" t="s">
        <v>114</v>
      </c>
      <c r="E141" s="67"/>
      <c r="F141" s="67"/>
      <c r="G141" s="50"/>
    </row>
    <row r="142" spans="1:8" ht="15.75" x14ac:dyDescent="0.25">
      <c r="A142" s="51" t="s">
        <v>359</v>
      </c>
      <c r="B142" s="71" t="s">
        <v>195</v>
      </c>
      <c r="C142" s="68">
        <v>2240</v>
      </c>
      <c r="D142" s="6">
        <v>15081.6</v>
      </c>
      <c r="E142" s="67" t="s">
        <v>8</v>
      </c>
      <c r="F142" s="67" t="s">
        <v>128</v>
      </c>
      <c r="G142" s="50" t="s">
        <v>9</v>
      </c>
    </row>
    <row r="143" spans="1:8" ht="45.75" customHeight="1" x14ac:dyDescent="0.25">
      <c r="A143" s="52"/>
      <c r="B143" s="71"/>
      <c r="C143" s="68"/>
      <c r="D143" s="6" t="s">
        <v>115</v>
      </c>
      <c r="E143" s="67"/>
      <c r="F143" s="67"/>
      <c r="G143" s="50"/>
    </row>
    <row r="144" spans="1:8" ht="18" customHeight="1" x14ac:dyDescent="0.25">
      <c r="A144" s="51" t="s">
        <v>360</v>
      </c>
      <c r="B144" s="71" t="s">
        <v>69</v>
      </c>
      <c r="C144" s="68">
        <v>2240</v>
      </c>
      <c r="D144" s="6">
        <v>25000</v>
      </c>
      <c r="E144" s="67" t="s">
        <v>8</v>
      </c>
      <c r="F144" s="70" t="s">
        <v>128</v>
      </c>
      <c r="G144" s="50" t="s">
        <v>9</v>
      </c>
    </row>
    <row r="145" spans="1:7" ht="54" customHeight="1" x14ac:dyDescent="0.25">
      <c r="A145" s="52"/>
      <c r="B145" s="71"/>
      <c r="C145" s="68"/>
      <c r="D145" s="6" t="s">
        <v>164</v>
      </c>
      <c r="E145" s="67"/>
      <c r="F145" s="70"/>
      <c r="G145" s="50"/>
    </row>
    <row r="146" spans="1:7" ht="15.75" x14ac:dyDescent="0.25">
      <c r="A146" s="51" t="s">
        <v>361</v>
      </c>
      <c r="B146" s="71" t="s">
        <v>248</v>
      </c>
      <c r="C146" s="68">
        <v>2240</v>
      </c>
      <c r="D146" s="6">
        <v>2500</v>
      </c>
      <c r="E146" s="67" t="s">
        <v>8</v>
      </c>
      <c r="F146" s="67" t="s">
        <v>128</v>
      </c>
      <c r="G146" s="50" t="s">
        <v>9</v>
      </c>
    </row>
    <row r="147" spans="1:7" ht="53.25" customHeight="1" x14ac:dyDescent="0.25">
      <c r="A147" s="52"/>
      <c r="B147" s="71"/>
      <c r="C147" s="68"/>
      <c r="D147" s="6" t="s">
        <v>333</v>
      </c>
      <c r="E147" s="67"/>
      <c r="F147" s="67"/>
      <c r="G147" s="50"/>
    </row>
    <row r="148" spans="1:7" ht="15.75" x14ac:dyDescent="0.25">
      <c r="A148" s="51" t="s">
        <v>362</v>
      </c>
      <c r="B148" s="71" t="s">
        <v>70</v>
      </c>
      <c r="C148" s="68">
        <v>2240</v>
      </c>
      <c r="D148" s="6">
        <v>61009.96</v>
      </c>
      <c r="E148" s="67" t="s">
        <v>14</v>
      </c>
      <c r="F148" s="70" t="s">
        <v>128</v>
      </c>
      <c r="G148" s="50" t="s">
        <v>9</v>
      </c>
    </row>
    <row r="149" spans="1:7" ht="50.25" customHeight="1" x14ac:dyDescent="0.25">
      <c r="A149" s="52"/>
      <c r="B149" s="71"/>
      <c r="C149" s="68"/>
      <c r="D149" s="6" t="s">
        <v>165</v>
      </c>
      <c r="E149" s="67"/>
      <c r="F149" s="70"/>
      <c r="G149" s="50"/>
    </row>
    <row r="150" spans="1:7" ht="15.75" x14ac:dyDescent="0.25">
      <c r="A150" s="51" t="s">
        <v>363</v>
      </c>
      <c r="B150" s="71" t="s">
        <v>71</v>
      </c>
      <c r="C150" s="68">
        <v>2240</v>
      </c>
      <c r="D150" s="6">
        <v>181326.6</v>
      </c>
      <c r="E150" s="67" t="s">
        <v>14</v>
      </c>
      <c r="F150" s="67" t="s">
        <v>128</v>
      </c>
      <c r="G150" s="50" t="s">
        <v>9</v>
      </c>
    </row>
    <row r="151" spans="1:7" ht="49.5" customHeight="1" x14ac:dyDescent="0.25">
      <c r="A151" s="52"/>
      <c r="B151" s="71"/>
      <c r="C151" s="68"/>
      <c r="D151" s="6" t="s">
        <v>209</v>
      </c>
      <c r="E151" s="67"/>
      <c r="F151" s="67"/>
      <c r="G151" s="50"/>
    </row>
    <row r="152" spans="1:7" ht="14.25" customHeight="1" x14ac:dyDescent="0.25">
      <c r="A152" s="51" t="s">
        <v>364</v>
      </c>
      <c r="B152" s="71" t="s">
        <v>196</v>
      </c>
      <c r="C152" s="68">
        <v>2240</v>
      </c>
      <c r="D152" s="6">
        <v>61009.96</v>
      </c>
      <c r="E152" s="67" t="s">
        <v>14</v>
      </c>
      <c r="F152" s="67" t="s">
        <v>128</v>
      </c>
      <c r="G152" s="50" t="s">
        <v>9</v>
      </c>
    </row>
    <row r="153" spans="1:7" ht="51.75" customHeight="1" x14ac:dyDescent="0.25">
      <c r="A153" s="52"/>
      <c r="B153" s="71"/>
      <c r="C153" s="68"/>
      <c r="D153" s="6" t="s">
        <v>165</v>
      </c>
      <c r="E153" s="67"/>
      <c r="F153" s="67"/>
      <c r="G153" s="50"/>
    </row>
    <row r="154" spans="1:7" ht="20.25" customHeight="1" x14ac:dyDescent="0.25">
      <c r="A154" s="51" t="s">
        <v>365</v>
      </c>
      <c r="B154" s="71" t="s">
        <v>72</v>
      </c>
      <c r="C154" s="88">
        <v>2240</v>
      </c>
      <c r="D154" s="6">
        <v>5700.16</v>
      </c>
      <c r="E154" s="67" t="s">
        <v>8</v>
      </c>
      <c r="F154" s="70" t="s">
        <v>128</v>
      </c>
      <c r="G154" s="50" t="s">
        <v>9</v>
      </c>
    </row>
    <row r="155" spans="1:7" ht="41.25" customHeight="1" x14ac:dyDescent="0.25">
      <c r="A155" s="52"/>
      <c r="B155" s="71"/>
      <c r="C155" s="88"/>
      <c r="D155" s="6" t="s">
        <v>326</v>
      </c>
      <c r="E155" s="67"/>
      <c r="F155" s="70"/>
      <c r="G155" s="50"/>
    </row>
    <row r="156" spans="1:7" ht="15.75" x14ac:dyDescent="0.25">
      <c r="A156" s="51" t="s">
        <v>366</v>
      </c>
      <c r="B156" s="71" t="s">
        <v>168</v>
      </c>
      <c r="C156" s="88">
        <v>2240</v>
      </c>
      <c r="D156" s="6">
        <v>300</v>
      </c>
      <c r="E156" s="67" t="str">
        <f>E154</f>
        <v>без застосування електронної системи закупівель</v>
      </c>
      <c r="F156" s="70" t="s">
        <v>125</v>
      </c>
      <c r="G156" s="65" t="s">
        <v>9</v>
      </c>
    </row>
    <row r="157" spans="1:7" ht="39" customHeight="1" x14ac:dyDescent="0.25">
      <c r="A157" s="52"/>
      <c r="B157" s="71"/>
      <c r="C157" s="88"/>
      <c r="D157" s="6" t="s">
        <v>167</v>
      </c>
      <c r="E157" s="67"/>
      <c r="F157" s="70"/>
      <c r="G157" s="66"/>
    </row>
    <row r="158" spans="1:7" ht="15.75" x14ac:dyDescent="0.25">
      <c r="A158" s="51" t="s">
        <v>367</v>
      </c>
      <c r="B158" s="71" t="s">
        <v>110</v>
      </c>
      <c r="C158" s="68">
        <v>2240</v>
      </c>
      <c r="D158" s="6">
        <v>2600</v>
      </c>
      <c r="E158" s="67" t="s">
        <v>8</v>
      </c>
      <c r="F158" s="70" t="s">
        <v>129</v>
      </c>
      <c r="G158" s="50" t="s">
        <v>9</v>
      </c>
    </row>
    <row r="159" spans="1:7" ht="42" customHeight="1" x14ac:dyDescent="0.25">
      <c r="A159" s="52"/>
      <c r="B159" s="71"/>
      <c r="C159" s="68"/>
      <c r="D159" s="6" t="s">
        <v>218</v>
      </c>
      <c r="E159" s="67"/>
      <c r="F159" s="70"/>
      <c r="G159" s="50"/>
    </row>
    <row r="160" spans="1:7" ht="15.75" customHeight="1" x14ac:dyDescent="0.25">
      <c r="A160" s="51" t="s">
        <v>368</v>
      </c>
      <c r="B160" s="53" t="s">
        <v>73</v>
      </c>
      <c r="C160" s="46">
        <v>2240</v>
      </c>
      <c r="D160" s="6">
        <v>2674.21</v>
      </c>
      <c r="E160" s="48" t="str">
        <f>E156</f>
        <v>без застосування електронної системи закупівель</v>
      </c>
      <c r="F160" s="51" t="s">
        <v>129</v>
      </c>
      <c r="G160" s="50" t="s">
        <v>9</v>
      </c>
    </row>
    <row r="161" spans="1:7" ht="54" customHeight="1" x14ac:dyDescent="0.25">
      <c r="A161" s="52"/>
      <c r="B161" s="73"/>
      <c r="C161" s="47"/>
      <c r="D161" s="6" t="s">
        <v>312</v>
      </c>
      <c r="E161" s="49"/>
      <c r="F161" s="52"/>
      <c r="G161" s="50"/>
    </row>
    <row r="162" spans="1:7" ht="15.75" x14ac:dyDescent="0.25">
      <c r="A162" s="51" t="s">
        <v>369</v>
      </c>
      <c r="B162" s="89" t="s">
        <v>74</v>
      </c>
      <c r="C162" s="68">
        <v>2240</v>
      </c>
      <c r="D162" s="6">
        <v>2300</v>
      </c>
      <c r="E162" s="48" t="str">
        <f t="shared" ref="E162" si="0">E158</f>
        <v>без застосування електронної системи закупівель</v>
      </c>
      <c r="F162" s="70" t="s">
        <v>126</v>
      </c>
      <c r="G162" s="50" t="s">
        <v>9</v>
      </c>
    </row>
    <row r="163" spans="1:7" ht="32.25" customHeight="1" x14ac:dyDescent="0.25">
      <c r="A163" s="52"/>
      <c r="B163" s="89"/>
      <c r="C163" s="68"/>
      <c r="D163" s="6" t="s">
        <v>170</v>
      </c>
      <c r="E163" s="49"/>
      <c r="F163" s="70"/>
      <c r="G163" s="50"/>
    </row>
    <row r="164" spans="1:7" ht="15.75" x14ac:dyDescent="0.25">
      <c r="A164" s="51" t="s">
        <v>370</v>
      </c>
      <c r="B164" s="71" t="s">
        <v>75</v>
      </c>
      <c r="C164" s="68">
        <v>2240</v>
      </c>
      <c r="D164" s="6">
        <v>5500</v>
      </c>
      <c r="E164" s="67" t="s">
        <v>8</v>
      </c>
      <c r="F164" s="70" t="s">
        <v>124</v>
      </c>
      <c r="G164" s="50" t="s">
        <v>9</v>
      </c>
    </row>
    <row r="165" spans="1:7" ht="47.25" customHeight="1" x14ac:dyDescent="0.25">
      <c r="A165" s="52"/>
      <c r="B165" s="71"/>
      <c r="C165" s="68"/>
      <c r="D165" s="6" t="s">
        <v>166</v>
      </c>
      <c r="E165" s="67"/>
      <c r="F165" s="70"/>
      <c r="G165" s="50"/>
    </row>
    <row r="166" spans="1:7" ht="15.75" x14ac:dyDescent="0.25">
      <c r="A166" s="51" t="s">
        <v>371</v>
      </c>
      <c r="B166" s="71" t="s">
        <v>76</v>
      </c>
      <c r="C166" s="68">
        <v>2240</v>
      </c>
      <c r="D166" s="6">
        <v>3900</v>
      </c>
      <c r="E166" s="67" t="s">
        <v>8</v>
      </c>
      <c r="F166" s="70" t="s">
        <v>126</v>
      </c>
      <c r="G166" s="50" t="s">
        <v>9</v>
      </c>
    </row>
    <row r="167" spans="1:7" ht="49.5" customHeight="1" x14ac:dyDescent="0.25">
      <c r="A167" s="52"/>
      <c r="B167" s="71"/>
      <c r="C167" s="68"/>
      <c r="D167" s="6" t="s">
        <v>252</v>
      </c>
      <c r="E167" s="67"/>
      <c r="F167" s="70"/>
      <c r="G167" s="50"/>
    </row>
    <row r="168" spans="1:7" ht="15.75" x14ac:dyDescent="0.25">
      <c r="A168" s="51" t="s">
        <v>372</v>
      </c>
      <c r="B168" s="71" t="s">
        <v>77</v>
      </c>
      <c r="C168" s="68">
        <v>2240</v>
      </c>
      <c r="D168" s="6">
        <v>350</v>
      </c>
      <c r="E168" s="67" t="s">
        <v>8</v>
      </c>
      <c r="F168" s="70" t="s">
        <v>123</v>
      </c>
      <c r="G168" s="50" t="s">
        <v>9</v>
      </c>
    </row>
    <row r="169" spans="1:7" ht="54" customHeight="1" x14ac:dyDescent="0.25">
      <c r="A169" s="52"/>
      <c r="B169" s="71"/>
      <c r="C169" s="68"/>
      <c r="D169" s="6" t="s">
        <v>171</v>
      </c>
      <c r="E169" s="67"/>
      <c r="F169" s="70"/>
      <c r="G169" s="50"/>
    </row>
    <row r="170" spans="1:7" ht="19.5" customHeight="1" x14ac:dyDescent="0.25">
      <c r="A170" s="51" t="s">
        <v>373</v>
      </c>
      <c r="B170" s="71" t="s">
        <v>93</v>
      </c>
      <c r="C170" s="68">
        <v>2240</v>
      </c>
      <c r="D170" s="6">
        <v>350</v>
      </c>
      <c r="E170" s="67" t="s">
        <v>8</v>
      </c>
      <c r="F170" s="70" t="s">
        <v>129</v>
      </c>
      <c r="G170" s="50" t="s">
        <v>9</v>
      </c>
    </row>
    <row r="171" spans="1:7" ht="66" customHeight="1" x14ac:dyDescent="0.25">
      <c r="A171" s="52"/>
      <c r="B171" s="71"/>
      <c r="C171" s="68"/>
      <c r="D171" s="6" t="s">
        <v>171</v>
      </c>
      <c r="E171" s="67"/>
      <c r="F171" s="70"/>
      <c r="G171" s="50"/>
    </row>
    <row r="172" spans="1:7" ht="18" customHeight="1" x14ac:dyDescent="0.25">
      <c r="A172" s="51" t="s">
        <v>374</v>
      </c>
      <c r="B172" s="71" t="s">
        <v>197</v>
      </c>
      <c r="C172" s="68">
        <v>2240</v>
      </c>
      <c r="D172" s="6">
        <v>2397.6</v>
      </c>
      <c r="E172" s="67" t="s">
        <v>8</v>
      </c>
      <c r="F172" s="70" t="s">
        <v>125</v>
      </c>
      <c r="G172" s="50" t="s">
        <v>9</v>
      </c>
    </row>
    <row r="173" spans="1:7" ht="44.25" customHeight="1" x14ac:dyDescent="0.25">
      <c r="A173" s="52"/>
      <c r="B173" s="71"/>
      <c r="C173" s="68"/>
      <c r="D173" s="6" t="s">
        <v>262</v>
      </c>
      <c r="E173" s="67"/>
      <c r="F173" s="70"/>
      <c r="G173" s="50"/>
    </row>
    <row r="174" spans="1:7" ht="18.75" customHeight="1" x14ac:dyDescent="0.25">
      <c r="A174" s="51" t="s">
        <v>375</v>
      </c>
      <c r="B174" s="71" t="s">
        <v>203</v>
      </c>
      <c r="C174" s="68">
        <v>2240</v>
      </c>
      <c r="D174" s="6">
        <v>3500</v>
      </c>
      <c r="E174" s="67" t="s">
        <v>8</v>
      </c>
      <c r="F174" s="70" t="s">
        <v>128</v>
      </c>
      <c r="G174" s="50" t="s">
        <v>9</v>
      </c>
    </row>
    <row r="175" spans="1:7" ht="36.75" customHeight="1" x14ac:dyDescent="0.25">
      <c r="A175" s="52"/>
      <c r="B175" s="71"/>
      <c r="C175" s="68"/>
      <c r="D175" s="6" t="s">
        <v>214</v>
      </c>
      <c r="E175" s="67"/>
      <c r="F175" s="70"/>
      <c r="G175" s="50"/>
    </row>
    <row r="176" spans="1:7" ht="17.25" customHeight="1" x14ac:dyDescent="0.25">
      <c r="A176" s="51" t="s">
        <v>376</v>
      </c>
      <c r="B176" s="71" t="s">
        <v>208</v>
      </c>
      <c r="C176" s="68">
        <v>2240</v>
      </c>
      <c r="D176" s="6">
        <v>195860</v>
      </c>
      <c r="E176" s="67" t="s">
        <v>14</v>
      </c>
      <c r="F176" s="70" t="s">
        <v>123</v>
      </c>
      <c r="G176" s="50" t="s">
        <v>9</v>
      </c>
    </row>
    <row r="177" spans="1:7" ht="54" customHeight="1" x14ac:dyDescent="0.25">
      <c r="A177" s="52"/>
      <c r="B177" s="71"/>
      <c r="C177" s="68"/>
      <c r="D177" s="6" t="s">
        <v>298</v>
      </c>
      <c r="E177" s="67"/>
      <c r="F177" s="70"/>
      <c r="G177" s="50"/>
    </row>
    <row r="178" spans="1:7" ht="18.75" customHeight="1" x14ac:dyDescent="0.25">
      <c r="A178" s="51" t="s">
        <v>377</v>
      </c>
      <c r="B178" s="71" t="s">
        <v>246</v>
      </c>
      <c r="C178" s="68">
        <v>2240</v>
      </c>
      <c r="D178" s="6">
        <v>880</v>
      </c>
      <c r="E178" s="67" t="s">
        <v>8</v>
      </c>
      <c r="F178" s="70" t="s">
        <v>125</v>
      </c>
      <c r="G178" s="50" t="s">
        <v>9</v>
      </c>
    </row>
    <row r="179" spans="1:7" ht="41.25" customHeight="1" x14ac:dyDescent="0.25">
      <c r="A179" s="52"/>
      <c r="B179" s="71"/>
      <c r="C179" s="68"/>
      <c r="D179" s="6" t="s">
        <v>245</v>
      </c>
      <c r="E179" s="67"/>
      <c r="F179" s="70"/>
      <c r="G179" s="50"/>
    </row>
    <row r="180" spans="1:7" ht="24.75" customHeight="1" x14ac:dyDescent="0.25">
      <c r="A180" s="51" t="s">
        <v>378</v>
      </c>
      <c r="B180" s="71" t="s">
        <v>251</v>
      </c>
      <c r="C180" s="68">
        <v>2240</v>
      </c>
      <c r="D180" s="6">
        <v>12054</v>
      </c>
      <c r="E180" s="67" t="s">
        <v>8</v>
      </c>
      <c r="F180" s="70" t="s">
        <v>123</v>
      </c>
      <c r="G180" s="50" t="s">
        <v>9</v>
      </c>
    </row>
    <row r="181" spans="1:7" ht="48.75" customHeight="1" x14ac:dyDescent="0.25">
      <c r="A181" s="52"/>
      <c r="B181" s="71"/>
      <c r="C181" s="68"/>
      <c r="D181" s="6" t="s">
        <v>249</v>
      </c>
      <c r="E181" s="67"/>
      <c r="F181" s="70"/>
      <c r="G181" s="50"/>
    </row>
    <row r="182" spans="1:7" ht="31.5" customHeight="1" x14ac:dyDescent="0.25">
      <c r="A182" s="51" t="s">
        <v>379</v>
      </c>
      <c r="B182" s="71" t="s">
        <v>254</v>
      </c>
      <c r="C182" s="68">
        <v>2240</v>
      </c>
      <c r="D182" s="6">
        <v>1620</v>
      </c>
      <c r="E182" s="67" t="s">
        <v>8</v>
      </c>
      <c r="F182" s="70" t="s">
        <v>123</v>
      </c>
      <c r="G182" s="50" t="s">
        <v>9</v>
      </c>
    </row>
    <row r="183" spans="1:7" ht="48.75" customHeight="1" x14ac:dyDescent="0.25">
      <c r="A183" s="52"/>
      <c r="B183" s="71"/>
      <c r="C183" s="68"/>
      <c r="D183" s="6" t="s">
        <v>253</v>
      </c>
      <c r="E183" s="67"/>
      <c r="F183" s="70"/>
      <c r="G183" s="50"/>
    </row>
    <row r="184" spans="1:7" ht="12" customHeight="1" x14ac:dyDescent="0.25">
      <c r="A184" s="51" t="s">
        <v>380</v>
      </c>
      <c r="B184" s="53" t="s">
        <v>276</v>
      </c>
      <c r="C184" s="46">
        <v>2240</v>
      </c>
      <c r="D184" s="6">
        <v>3500</v>
      </c>
      <c r="E184" s="67" t="s">
        <v>8</v>
      </c>
      <c r="F184" s="51" t="s">
        <v>126</v>
      </c>
      <c r="G184" s="50" t="s">
        <v>9</v>
      </c>
    </row>
    <row r="185" spans="1:7" ht="41.25" customHeight="1" x14ac:dyDescent="0.25">
      <c r="A185" s="52"/>
      <c r="B185" s="73"/>
      <c r="C185" s="47"/>
      <c r="D185" s="6" t="s">
        <v>275</v>
      </c>
      <c r="E185" s="67"/>
      <c r="F185" s="52"/>
      <c r="G185" s="50"/>
    </row>
    <row r="186" spans="1:7" ht="19.5" customHeight="1" x14ac:dyDescent="0.25">
      <c r="A186" s="51" t="s">
        <v>381</v>
      </c>
      <c r="B186" s="53" t="s">
        <v>303</v>
      </c>
      <c r="C186" s="46">
        <v>2240</v>
      </c>
      <c r="D186" s="6">
        <v>1000</v>
      </c>
      <c r="E186" s="48" t="s">
        <v>8</v>
      </c>
      <c r="F186" s="51" t="s">
        <v>126</v>
      </c>
      <c r="G186" s="50" t="s">
        <v>9</v>
      </c>
    </row>
    <row r="187" spans="1:7" ht="39.75" customHeight="1" x14ac:dyDescent="0.25">
      <c r="A187" s="52"/>
      <c r="B187" s="73"/>
      <c r="C187" s="47"/>
      <c r="D187" s="6" t="s">
        <v>263</v>
      </c>
      <c r="E187" s="49"/>
      <c r="F187" s="52"/>
      <c r="G187" s="50"/>
    </row>
    <row r="188" spans="1:7" ht="16.5" customHeight="1" x14ac:dyDescent="0.25">
      <c r="A188" s="51" t="s">
        <v>382</v>
      </c>
      <c r="B188" s="53" t="s">
        <v>305</v>
      </c>
      <c r="C188" s="46">
        <v>2240</v>
      </c>
      <c r="D188" s="6">
        <v>5340</v>
      </c>
      <c r="E188" s="48" t="s">
        <v>8</v>
      </c>
      <c r="F188" s="51" t="s">
        <v>231</v>
      </c>
      <c r="G188" s="50" t="s">
        <v>9</v>
      </c>
    </row>
    <row r="189" spans="1:7" ht="36" customHeight="1" x14ac:dyDescent="0.25">
      <c r="A189" s="52"/>
      <c r="B189" s="73"/>
      <c r="C189" s="47"/>
      <c r="D189" s="6" t="s">
        <v>304</v>
      </c>
      <c r="E189" s="49"/>
      <c r="F189" s="52"/>
      <c r="G189" s="50"/>
    </row>
    <row r="190" spans="1:7" ht="19.5" customHeight="1" x14ac:dyDescent="0.25">
      <c r="A190" s="51" t="s">
        <v>383</v>
      </c>
      <c r="B190" s="53" t="s">
        <v>306</v>
      </c>
      <c r="C190" s="46">
        <v>2240</v>
      </c>
      <c r="D190" s="6">
        <v>20691</v>
      </c>
      <c r="E190" s="67" t="s">
        <v>14</v>
      </c>
      <c r="F190" s="51" t="s">
        <v>231</v>
      </c>
      <c r="G190" s="50" t="s">
        <v>9</v>
      </c>
    </row>
    <row r="191" spans="1:7" ht="58.5" customHeight="1" x14ac:dyDescent="0.25">
      <c r="A191" s="52"/>
      <c r="B191" s="73"/>
      <c r="C191" s="47"/>
      <c r="D191" s="6" t="s">
        <v>323</v>
      </c>
      <c r="E191" s="67"/>
      <c r="F191" s="52"/>
      <c r="G191" s="50"/>
    </row>
    <row r="192" spans="1:7" ht="18.75" customHeight="1" x14ac:dyDescent="0.25">
      <c r="A192" s="51" t="s">
        <v>384</v>
      </c>
      <c r="B192" s="53" t="s">
        <v>325</v>
      </c>
      <c r="C192" s="46">
        <v>2240</v>
      </c>
      <c r="D192" s="6">
        <v>658</v>
      </c>
      <c r="E192" s="48" t="s">
        <v>8</v>
      </c>
      <c r="F192" s="51" t="s">
        <v>231</v>
      </c>
      <c r="G192" s="50" t="s">
        <v>9</v>
      </c>
    </row>
    <row r="193" spans="1:9" ht="36.75" customHeight="1" x14ac:dyDescent="0.25">
      <c r="A193" s="52"/>
      <c r="B193" s="73"/>
      <c r="C193" s="47"/>
      <c r="D193" s="6" t="s">
        <v>324</v>
      </c>
      <c r="E193" s="49"/>
      <c r="F193" s="52"/>
      <c r="G193" s="50"/>
    </row>
    <row r="194" spans="1:9" ht="30.75" customHeight="1" x14ac:dyDescent="0.25">
      <c r="A194" s="51" t="s">
        <v>385</v>
      </c>
      <c r="B194" s="53" t="s">
        <v>327</v>
      </c>
      <c r="C194" s="46">
        <v>2240</v>
      </c>
      <c r="D194" s="6">
        <v>1000</v>
      </c>
      <c r="E194" s="48" t="s">
        <v>8</v>
      </c>
      <c r="F194" s="51" t="s">
        <v>153</v>
      </c>
      <c r="G194" s="50" t="s">
        <v>9</v>
      </c>
    </row>
    <row r="195" spans="1:9" ht="39" customHeight="1" x14ac:dyDescent="0.25">
      <c r="A195" s="52"/>
      <c r="B195" s="73"/>
      <c r="C195" s="47"/>
      <c r="D195" s="6" t="s">
        <v>158</v>
      </c>
      <c r="E195" s="49"/>
      <c r="F195" s="52"/>
      <c r="G195" s="50"/>
    </row>
    <row r="196" spans="1:9" ht="21.75" customHeight="1" x14ac:dyDescent="0.25">
      <c r="A196" s="51"/>
      <c r="B196" s="64" t="s">
        <v>113</v>
      </c>
      <c r="C196" s="46"/>
      <c r="D196" s="43">
        <f>D194+D192+D190+D188+D186+D184+D182+D180+D178+D176+D174+D172+D170+D168+D166+D164+D162+D160+D158+D156+D154+D152+D150+D148+D146+D144+D142+D140+D138+D136+D134+D132+D130+D128+D126+D124+D122+D120+D118+D116</f>
        <v>950000</v>
      </c>
      <c r="E196" s="48"/>
      <c r="F196" s="51"/>
      <c r="G196" s="65"/>
    </row>
    <row r="197" spans="1:9" ht="39" customHeight="1" x14ac:dyDescent="0.25">
      <c r="A197" s="52"/>
      <c r="B197" s="54"/>
      <c r="C197" s="47"/>
      <c r="D197" s="43" t="s">
        <v>345</v>
      </c>
      <c r="E197" s="49"/>
      <c r="F197" s="52"/>
      <c r="G197" s="66"/>
    </row>
    <row r="198" spans="1:9" ht="21" customHeight="1" x14ac:dyDescent="0.25">
      <c r="A198" s="72" t="s">
        <v>339</v>
      </c>
      <c r="B198" s="72"/>
      <c r="C198" s="72"/>
      <c r="D198" s="72"/>
      <c r="E198" s="72"/>
      <c r="F198" s="72"/>
      <c r="G198" s="72"/>
    </row>
    <row r="199" spans="1:9" ht="17.25" customHeight="1" x14ac:dyDescent="0.25">
      <c r="A199" s="40" t="s">
        <v>78</v>
      </c>
      <c r="B199" s="41"/>
      <c r="C199" s="2">
        <v>2240</v>
      </c>
      <c r="D199" s="8"/>
      <c r="E199" s="40"/>
      <c r="F199" s="40"/>
      <c r="G199" s="40"/>
    </row>
    <row r="200" spans="1:9" ht="25.5" customHeight="1" x14ac:dyDescent="0.25">
      <c r="A200" s="51" t="s">
        <v>79</v>
      </c>
      <c r="B200" s="71" t="s">
        <v>62</v>
      </c>
      <c r="C200" s="46">
        <v>2240</v>
      </c>
      <c r="D200" s="6">
        <v>5200</v>
      </c>
      <c r="E200" s="67" t="s">
        <v>14</v>
      </c>
      <c r="F200" s="51" t="s">
        <v>153</v>
      </c>
      <c r="G200" s="50" t="s">
        <v>9</v>
      </c>
    </row>
    <row r="201" spans="1:9" ht="42" customHeight="1" x14ac:dyDescent="0.25">
      <c r="A201" s="52"/>
      <c r="B201" s="71"/>
      <c r="C201" s="47"/>
      <c r="D201" s="6" t="s">
        <v>336</v>
      </c>
      <c r="E201" s="67"/>
      <c r="F201" s="52"/>
      <c r="G201" s="50"/>
    </row>
    <row r="202" spans="1:9" ht="26.25" customHeight="1" x14ac:dyDescent="0.25">
      <c r="A202" s="51" t="s">
        <v>225</v>
      </c>
      <c r="B202" s="71" t="s">
        <v>337</v>
      </c>
      <c r="C202" s="46">
        <v>2240</v>
      </c>
      <c r="D202" s="6">
        <v>3000</v>
      </c>
      <c r="E202" s="48" t="s">
        <v>8</v>
      </c>
      <c r="F202" s="51" t="s">
        <v>153</v>
      </c>
      <c r="G202" s="50" t="s">
        <v>9</v>
      </c>
    </row>
    <row r="203" spans="1:9" ht="39" customHeight="1" x14ac:dyDescent="0.25">
      <c r="A203" s="52"/>
      <c r="B203" s="71"/>
      <c r="C203" s="47"/>
      <c r="D203" s="6" t="s">
        <v>331</v>
      </c>
      <c r="E203" s="49"/>
      <c r="F203" s="52"/>
      <c r="G203" s="50"/>
    </row>
    <row r="204" spans="1:9" ht="22.5" customHeight="1" x14ac:dyDescent="0.25">
      <c r="A204" s="51"/>
      <c r="B204" s="64" t="s">
        <v>113</v>
      </c>
      <c r="C204" s="46"/>
      <c r="D204" s="32">
        <f>D202+D200</f>
        <v>8200</v>
      </c>
      <c r="E204" s="48"/>
      <c r="F204" s="48"/>
      <c r="G204" s="65"/>
    </row>
    <row r="205" spans="1:9" ht="48" customHeight="1" x14ac:dyDescent="0.25">
      <c r="A205" s="52"/>
      <c r="B205" s="54"/>
      <c r="C205" s="47"/>
      <c r="D205" s="32" t="s">
        <v>344</v>
      </c>
      <c r="E205" s="49"/>
      <c r="F205" s="49"/>
      <c r="G205" s="66"/>
      <c r="I205" s="9" t="s">
        <v>103</v>
      </c>
    </row>
    <row r="206" spans="1:9" ht="15.75" x14ac:dyDescent="0.25">
      <c r="A206" s="27" t="s">
        <v>80</v>
      </c>
      <c r="B206" s="30"/>
      <c r="C206" s="2">
        <v>2271</v>
      </c>
      <c r="D206" s="8"/>
      <c r="E206" s="27"/>
      <c r="F206" s="27"/>
      <c r="G206" s="27"/>
    </row>
    <row r="207" spans="1:9" ht="15.75" x14ac:dyDescent="0.25">
      <c r="A207" s="67" t="s">
        <v>81</v>
      </c>
      <c r="B207" s="71" t="s">
        <v>111</v>
      </c>
      <c r="C207" s="68">
        <v>2271</v>
      </c>
      <c r="D207" s="3">
        <v>119000</v>
      </c>
      <c r="E207" s="67" t="s">
        <v>14</v>
      </c>
      <c r="F207" s="67" t="s">
        <v>128</v>
      </c>
      <c r="G207" s="67" t="s">
        <v>9</v>
      </c>
    </row>
    <row r="208" spans="1:9" ht="45" customHeight="1" x14ac:dyDescent="0.25">
      <c r="A208" s="67"/>
      <c r="B208" s="71"/>
      <c r="C208" s="68"/>
      <c r="D208" s="3" t="s">
        <v>116</v>
      </c>
      <c r="E208" s="67"/>
      <c r="F208" s="67"/>
      <c r="G208" s="67"/>
    </row>
    <row r="209" spans="1:7" ht="15.75" x14ac:dyDescent="0.25">
      <c r="A209" s="67"/>
      <c r="B209" s="69" t="s">
        <v>50</v>
      </c>
      <c r="C209" s="68"/>
      <c r="D209" s="8">
        <f>D207</f>
        <v>119000</v>
      </c>
      <c r="E209" s="67"/>
      <c r="F209" s="67"/>
      <c r="G209" s="67"/>
    </row>
    <row r="210" spans="1:7" ht="42" customHeight="1" x14ac:dyDescent="0.25">
      <c r="A210" s="67"/>
      <c r="B210" s="69"/>
      <c r="C210" s="68"/>
      <c r="D210" s="4" t="s">
        <v>116</v>
      </c>
      <c r="E210" s="67"/>
      <c r="F210" s="67"/>
      <c r="G210" s="67"/>
    </row>
    <row r="211" spans="1:7" ht="15.75" x14ac:dyDescent="0.25">
      <c r="A211" s="27" t="s">
        <v>82</v>
      </c>
      <c r="B211" s="30"/>
      <c r="C211" s="2">
        <v>2272</v>
      </c>
      <c r="D211" s="8"/>
      <c r="E211" s="15"/>
      <c r="F211" s="27"/>
      <c r="G211" s="27"/>
    </row>
    <row r="212" spans="1:7" ht="15.75" x14ac:dyDescent="0.25">
      <c r="A212" s="67" t="s">
        <v>83</v>
      </c>
      <c r="B212" s="71" t="s">
        <v>221</v>
      </c>
      <c r="C212" s="68">
        <v>2272</v>
      </c>
      <c r="D212" s="3">
        <v>6500</v>
      </c>
      <c r="E212" s="67" t="s">
        <v>8</v>
      </c>
      <c r="F212" s="67" t="s">
        <v>128</v>
      </c>
      <c r="G212" s="67" t="s">
        <v>12</v>
      </c>
    </row>
    <row r="213" spans="1:7" ht="41.25" customHeight="1" x14ac:dyDescent="0.25">
      <c r="A213" s="67"/>
      <c r="B213" s="71"/>
      <c r="C213" s="68"/>
      <c r="D213" s="3" t="s">
        <v>117</v>
      </c>
      <c r="E213" s="67"/>
      <c r="F213" s="67"/>
      <c r="G213" s="67"/>
    </row>
    <row r="214" spans="1:7" ht="18" customHeight="1" x14ac:dyDescent="0.25">
      <c r="A214" s="67" t="s">
        <v>226</v>
      </c>
      <c r="B214" s="71" t="s">
        <v>222</v>
      </c>
      <c r="C214" s="68">
        <v>2272</v>
      </c>
      <c r="D214" s="3">
        <v>6500</v>
      </c>
      <c r="E214" s="67" t="s">
        <v>8</v>
      </c>
      <c r="F214" s="67" t="s">
        <v>128</v>
      </c>
      <c r="G214" s="67" t="s">
        <v>12</v>
      </c>
    </row>
    <row r="215" spans="1:7" ht="33" customHeight="1" x14ac:dyDescent="0.25">
      <c r="A215" s="67"/>
      <c r="B215" s="71"/>
      <c r="C215" s="68"/>
      <c r="D215" s="3" t="s">
        <v>117</v>
      </c>
      <c r="E215" s="67"/>
      <c r="F215" s="67"/>
      <c r="G215" s="67"/>
    </row>
    <row r="216" spans="1:7" ht="15.75" x14ac:dyDescent="0.25">
      <c r="A216" s="67"/>
      <c r="B216" s="69" t="s">
        <v>50</v>
      </c>
      <c r="C216" s="68"/>
      <c r="D216" s="8">
        <f>D212+D214</f>
        <v>13000</v>
      </c>
      <c r="E216" s="67"/>
      <c r="F216" s="67"/>
      <c r="G216" s="48"/>
    </row>
    <row r="217" spans="1:7" ht="35.25" customHeight="1" x14ac:dyDescent="0.25">
      <c r="A217" s="67"/>
      <c r="B217" s="69"/>
      <c r="C217" s="68"/>
      <c r="D217" s="4" t="s">
        <v>118</v>
      </c>
      <c r="E217" s="67"/>
      <c r="F217" s="67"/>
      <c r="G217" s="49"/>
    </row>
    <row r="218" spans="1:7" ht="15.75" x14ac:dyDescent="0.25">
      <c r="A218" s="27" t="s">
        <v>85</v>
      </c>
      <c r="B218" s="30"/>
      <c r="C218" s="2">
        <v>2273</v>
      </c>
      <c r="D218" s="8"/>
      <c r="E218" s="27"/>
      <c r="F218" s="27"/>
      <c r="G218" s="27"/>
    </row>
    <row r="219" spans="1:7" ht="15.75" x14ac:dyDescent="0.25">
      <c r="A219" s="67" t="s">
        <v>86</v>
      </c>
      <c r="B219" s="71" t="s">
        <v>84</v>
      </c>
      <c r="C219" s="68">
        <v>2273</v>
      </c>
      <c r="D219" s="3">
        <v>100000</v>
      </c>
      <c r="E219" s="67" t="s">
        <v>14</v>
      </c>
      <c r="F219" s="67" t="s">
        <v>128</v>
      </c>
      <c r="G219" s="67" t="s">
        <v>12</v>
      </c>
    </row>
    <row r="220" spans="1:7" ht="21" customHeight="1" x14ac:dyDescent="0.25">
      <c r="A220" s="67"/>
      <c r="B220" s="71"/>
      <c r="C220" s="68"/>
      <c r="D220" s="3" t="s">
        <v>119</v>
      </c>
      <c r="E220" s="67"/>
      <c r="F220" s="67"/>
      <c r="G220" s="67"/>
    </row>
    <row r="221" spans="1:7" ht="15.75" x14ac:dyDescent="0.25">
      <c r="A221" s="67"/>
      <c r="B221" s="69" t="s">
        <v>50</v>
      </c>
      <c r="C221" s="68"/>
      <c r="D221" s="4">
        <f>D219</f>
        <v>100000</v>
      </c>
      <c r="E221" s="67"/>
      <c r="F221" s="67"/>
      <c r="G221" s="67"/>
    </row>
    <row r="222" spans="1:7" ht="36" customHeight="1" x14ac:dyDescent="0.25">
      <c r="A222" s="67"/>
      <c r="B222" s="69"/>
      <c r="C222" s="68"/>
      <c r="D222" s="4" t="s">
        <v>119</v>
      </c>
      <c r="E222" s="67"/>
      <c r="F222" s="67"/>
      <c r="G222" s="67"/>
    </row>
    <row r="223" spans="1:7" x14ac:dyDescent="0.25">
      <c r="A223" s="27" t="s">
        <v>88</v>
      </c>
      <c r="B223" s="5"/>
      <c r="C223" s="2">
        <v>2274</v>
      </c>
      <c r="D223" s="27"/>
      <c r="E223" s="27"/>
      <c r="F223" s="31"/>
      <c r="G223" s="14"/>
    </row>
    <row r="224" spans="1:7" ht="15.75" x14ac:dyDescent="0.25">
      <c r="A224" s="67" t="s">
        <v>89</v>
      </c>
      <c r="B224" s="90" t="s">
        <v>175</v>
      </c>
      <c r="C224" s="68">
        <v>2274</v>
      </c>
      <c r="D224" s="6">
        <v>10800</v>
      </c>
      <c r="E224" s="67" t="s">
        <v>8</v>
      </c>
      <c r="F224" s="67" t="s">
        <v>128</v>
      </c>
      <c r="G224" s="67" t="s">
        <v>9</v>
      </c>
    </row>
    <row r="225" spans="1:7" ht="31.5" customHeight="1" x14ac:dyDescent="0.25">
      <c r="A225" s="67"/>
      <c r="B225" s="90"/>
      <c r="C225" s="68"/>
      <c r="D225" s="3" t="s">
        <v>206</v>
      </c>
      <c r="E225" s="67"/>
      <c r="F225" s="67"/>
      <c r="G225" s="67"/>
    </row>
    <row r="226" spans="1:7" ht="15.75" x14ac:dyDescent="0.25">
      <c r="A226" s="67" t="s">
        <v>227</v>
      </c>
      <c r="B226" s="71" t="s">
        <v>87</v>
      </c>
      <c r="C226" s="68">
        <v>2274</v>
      </c>
      <c r="D226" s="3">
        <v>169300</v>
      </c>
      <c r="E226" s="67" t="s">
        <v>14</v>
      </c>
      <c r="F226" s="67" t="s">
        <v>128</v>
      </c>
      <c r="G226" s="67" t="s">
        <v>9</v>
      </c>
    </row>
    <row r="227" spans="1:7" ht="43.5" customHeight="1" x14ac:dyDescent="0.25">
      <c r="A227" s="67"/>
      <c r="B227" s="71"/>
      <c r="C227" s="68"/>
      <c r="D227" s="3" t="s">
        <v>207</v>
      </c>
      <c r="E227" s="67"/>
      <c r="F227" s="67"/>
      <c r="G227" s="67"/>
    </row>
    <row r="228" spans="1:7" ht="15.75" x14ac:dyDescent="0.25">
      <c r="A228" s="70"/>
      <c r="B228" s="69" t="s">
        <v>50</v>
      </c>
      <c r="C228" s="68"/>
      <c r="D228" s="4">
        <f>D226+D224</f>
        <v>180100</v>
      </c>
      <c r="E228" s="67"/>
      <c r="F228" s="67"/>
      <c r="G228" s="67"/>
    </row>
    <row r="229" spans="1:7" ht="34.5" customHeight="1" x14ac:dyDescent="0.25">
      <c r="A229" s="70"/>
      <c r="B229" s="69"/>
      <c r="C229" s="68"/>
      <c r="D229" s="4" t="s">
        <v>120</v>
      </c>
      <c r="E229" s="67"/>
      <c r="F229" s="67"/>
      <c r="G229" s="67"/>
    </row>
    <row r="230" spans="1:7" ht="16.5" customHeight="1" x14ac:dyDescent="0.25">
      <c r="A230" s="72" t="s">
        <v>399</v>
      </c>
      <c r="B230" s="72"/>
      <c r="C230" s="72"/>
      <c r="D230" s="72"/>
      <c r="E230" s="72"/>
      <c r="F230" s="72"/>
      <c r="G230" s="72"/>
    </row>
    <row r="231" spans="1:7" ht="15.75" x14ac:dyDescent="0.25">
      <c r="A231" s="28" t="s">
        <v>91</v>
      </c>
      <c r="B231" s="30"/>
      <c r="C231" s="2">
        <v>2282</v>
      </c>
      <c r="D231" s="4"/>
      <c r="E231" s="27"/>
      <c r="F231" s="27"/>
      <c r="G231" s="27"/>
    </row>
    <row r="232" spans="1:7" ht="16.5" customHeight="1" x14ac:dyDescent="0.25">
      <c r="A232" s="70" t="s">
        <v>92</v>
      </c>
      <c r="B232" s="71" t="s">
        <v>90</v>
      </c>
      <c r="C232" s="68">
        <v>2282</v>
      </c>
      <c r="D232" s="3">
        <v>1500</v>
      </c>
      <c r="E232" s="67" t="s">
        <v>8</v>
      </c>
      <c r="F232" s="67" t="s">
        <v>231</v>
      </c>
      <c r="G232" s="67" t="s">
        <v>9</v>
      </c>
    </row>
    <row r="233" spans="1:7" ht="32.25" customHeight="1" x14ac:dyDescent="0.25">
      <c r="A233" s="70"/>
      <c r="B233" s="71"/>
      <c r="C233" s="68"/>
      <c r="D233" s="3" t="s">
        <v>121</v>
      </c>
      <c r="E233" s="67"/>
      <c r="F233" s="67"/>
      <c r="G233" s="67"/>
    </row>
    <row r="234" spans="1:7" ht="15.75" x14ac:dyDescent="0.25">
      <c r="A234" s="70"/>
      <c r="B234" s="69" t="s">
        <v>50</v>
      </c>
      <c r="C234" s="68"/>
      <c r="D234" s="4">
        <f>D232</f>
        <v>1500</v>
      </c>
      <c r="E234" s="67"/>
      <c r="F234" s="67"/>
      <c r="G234" s="67"/>
    </row>
    <row r="235" spans="1:7" ht="36" customHeight="1" x14ac:dyDescent="0.25">
      <c r="A235" s="70"/>
      <c r="B235" s="69"/>
      <c r="C235" s="68"/>
      <c r="D235" s="4" t="s">
        <v>121</v>
      </c>
      <c r="E235" s="67"/>
      <c r="F235" s="67"/>
      <c r="G235" s="67"/>
    </row>
    <row r="236" spans="1:7" ht="14.25" customHeight="1" x14ac:dyDescent="0.25">
      <c r="A236" s="28" t="s">
        <v>95</v>
      </c>
      <c r="B236" s="30"/>
      <c r="C236" s="2">
        <v>3110</v>
      </c>
      <c r="D236" s="4"/>
      <c r="E236" s="27"/>
      <c r="F236" s="27"/>
      <c r="G236" s="27"/>
    </row>
    <row r="237" spans="1:7" ht="15.75" x14ac:dyDescent="0.25">
      <c r="A237" s="70" t="s">
        <v>176</v>
      </c>
      <c r="B237" s="71" t="s">
        <v>98</v>
      </c>
      <c r="C237" s="68">
        <v>3110</v>
      </c>
      <c r="D237" s="3">
        <v>155500</v>
      </c>
      <c r="E237" s="67" t="s">
        <v>14</v>
      </c>
      <c r="F237" s="67" t="s">
        <v>123</v>
      </c>
      <c r="G237" s="67" t="s">
        <v>12</v>
      </c>
    </row>
    <row r="238" spans="1:7" ht="48.75" customHeight="1" x14ac:dyDescent="0.25">
      <c r="A238" s="70"/>
      <c r="B238" s="71"/>
      <c r="C238" s="68"/>
      <c r="D238" s="3" t="s">
        <v>233</v>
      </c>
      <c r="E238" s="67"/>
      <c r="F238" s="67"/>
      <c r="G238" s="67"/>
    </row>
    <row r="239" spans="1:7" ht="19.5" customHeight="1" x14ac:dyDescent="0.25">
      <c r="A239" s="70" t="s">
        <v>96</v>
      </c>
      <c r="B239" s="71" t="s">
        <v>150</v>
      </c>
      <c r="C239" s="68">
        <v>3110</v>
      </c>
      <c r="D239" s="3">
        <v>45000</v>
      </c>
      <c r="E239" s="67" t="s">
        <v>8</v>
      </c>
      <c r="F239" s="67" t="s">
        <v>153</v>
      </c>
      <c r="G239" s="67" t="s">
        <v>12</v>
      </c>
    </row>
    <row r="240" spans="1:7" ht="45" customHeight="1" x14ac:dyDescent="0.25">
      <c r="A240" s="70"/>
      <c r="B240" s="71"/>
      <c r="C240" s="68"/>
      <c r="D240" s="3" t="s">
        <v>151</v>
      </c>
      <c r="E240" s="67"/>
      <c r="F240" s="67"/>
      <c r="G240" s="67"/>
    </row>
    <row r="241" spans="1:8" ht="19.5" customHeight="1" x14ac:dyDescent="0.25">
      <c r="A241" s="70" t="s">
        <v>289</v>
      </c>
      <c r="B241" s="71" t="s">
        <v>149</v>
      </c>
      <c r="C241" s="68">
        <v>3110</v>
      </c>
      <c r="D241" s="3">
        <v>20000</v>
      </c>
      <c r="E241" s="67" t="s">
        <v>14</v>
      </c>
      <c r="F241" s="67" t="s">
        <v>124</v>
      </c>
      <c r="G241" s="67" t="s">
        <v>12</v>
      </c>
    </row>
    <row r="242" spans="1:8" ht="41.25" customHeight="1" x14ac:dyDescent="0.25">
      <c r="A242" s="70"/>
      <c r="B242" s="71"/>
      <c r="C242" s="68"/>
      <c r="D242" s="3" t="s">
        <v>215</v>
      </c>
      <c r="E242" s="67"/>
      <c r="F242" s="67"/>
      <c r="G242" s="67"/>
    </row>
    <row r="243" spans="1:8" ht="15" customHeight="1" x14ac:dyDescent="0.25">
      <c r="A243" s="70" t="s">
        <v>228</v>
      </c>
      <c r="B243" s="71" t="s">
        <v>152</v>
      </c>
      <c r="C243" s="68">
        <v>3110</v>
      </c>
      <c r="D243" s="3">
        <v>95830</v>
      </c>
      <c r="E243" s="67" t="s">
        <v>14</v>
      </c>
      <c r="F243" s="67" t="s">
        <v>153</v>
      </c>
      <c r="G243" s="67" t="s">
        <v>12</v>
      </c>
    </row>
    <row r="244" spans="1:8" ht="43.5" customHeight="1" x14ac:dyDescent="0.25">
      <c r="A244" s="70"/>
      <c r="B244" s="71"/>
      <c r="C244" s="68"/>
      <c r="D244" s="3" t="s">
        <v>311</v>
      </c>
      <c r="E244" s="67"/>
      <c r="F244" s="67"/>
      <c r="G244" s="67"/>
    </row>
    <row r="245" spans="1:8" ht="20.25" customHeight="1" x14ac:dyDescent="0.25">
      <c r="A245" s="70" t="s">
        <v>229</v>
      </c>
      <c r="B245" s="71" t="s">
        <v>210</v>
      </c>
      <c r="C245" s="68">
        <v>3110</v>
      </c>
      <c r="D245" s="3">
        <v>165000</v>
      </c>
      <c r="E245" s="67" t="s">
        <v>14</v>
      </c>
      <c r="F245" s="67" t="s">
        <v>123</v>
      </c>
      <c r="G245" s="67" t="s">
        <v>12</v>
      </c>
    </row>
    <row r="246" spans="1:8" ht="45" customHeight="1" x14ac:dyDescent="0.25">
      <c r="A246" s="70"/>
      <c r="B246" s="71"/>
      <c r="C246" s="68"/>
      <c r="D246" s="3" t="s">
        <v>232</v>
      </c>
      <c r="E246" s="67"/>
      <c r="F246" s="67"/>
      <c r="G246" s="67"/>
    </row>
    <row r="247" spans="1:8" ht="33" customHeight="1" x14ac:dyDescent="0.25">
      <c r="A247" s="70" t="s">
        <v>230</v>
      </c>
      <c r="B247" s="71" t="s">
        <v>307</v>
      </c>
      <c r="C247" s="68">
        <v>3110</v>
      </c>
      <c r="D247" s="3">
        <v>8000</v>
      </c>
      <c r="E247" s="67" t="s">
        <v>14</v>
      </c>
      <c r="F247" s="67" t="s">
        <v>231</v>
      </c>
      <c r="G247" s="67" t="s">
        <v>12</v>
      </c>
    </row>
    <row r="248" spans="1:8" ht="45" customHeight="1" x14ac:dyDescent="0.25">
      <c r="A248" s="70"/>
      <c r="B248" s="71"/>
      <c r="C248" s="68"/>
      <c r="D248" s="3" t="s">
        <v>297</v>
      </c>
      <c r="E248" s="67"/>
      <c r="F248" s="67"/>
      <c r="G248" s="67"/>
    </row>
    <row r="249" spans="1:8" ht="29.25" customHeight="1" x14ac:dyDescent="0.25">
      <c r="A249" s="70" t="s">
        <v>386</v>
      </c>
      <c r="B249" s="71" t="s">
        <v>309</v>
      </c>
      <c r="C249" s="68">
        <v>3110</v>
      </c>
      <c r="D249" s="3">
        <v>46170</v>
      </c>
      <c r="E249" s="67" t="s">
        <v>14</v>
      </c>
      <c r="F249" s="67" t="s">
        <v>231</v>
      </c>
      <c r="G249" s="67" t="s">
        <v>12</v>
      </c>
    </row>
    <row r="250" spans="1:8" ht="53.25" customHeight="1" x14ac:dyDescent="0.25">
      <c r="A250" s="70"/>
      <c r="B250" s="71"/>
      <c r="C250" s="68"/>
      <c r="D250" s="3" t="s">
        <v>310</v>
      </c>
      <c r="E250" s="67"/>
      <c r="F250" s="67"/>
      <c r="G250" s="67"/>
    </row>
    <row r="251" spans="1:8" ht="15.75" x14ac:dyDescent="0.25">
      <c r="A251" s="70"/>
      <c r="B251" s="69" t="s">
        <v>113</v>
      </c>
      <c r="C251" s="68"/>
      <c r="D251" s="4">
        <f>D245+D243+D241+D239+D237+D247+D249</f>
        <v>535500</v>
      </c>
      <c r="E251" s="67"/>
      <c r="F251" s="67"/>
      <c r="G251" s="67"/>
    </row>
    <row r="252" spans="1:8" ht="61.5" customHeight="1" x14ac:dyDescent="0.25">
      <c r="A252" s="70"/>
      <c r="B252" s="69"/>
      <c r="C252" s="68"/>
      <c r="D252" s="4" t="s">
        <v>148</v>
      </c>
      <c r="E252" s="67"/>
      <c r="F252" s="67"/>
      <c r="G252" s="67"/>
    </row>
    <row r="253" spans="1:8" ht="15.75" x14ac:dyDescent="0.25">
      <c r="A253" s="28" t="s">
        <v>267</v>
      </c>
      <c r="B253" s="30"/>
      <c r="C253" s="2">
        <v>3142</v>
      </c>
      <c r="D253" s="4"/>
      <c r="E253" s="27"/>
      <c r="F253" s="27"/>
      <c r="G253" s="27"/>
    </row>
    <row r="254" spans="1:8" ht="15.75" customHeight="1" x14ac:dyDescent="0.25">
      <c r="A254" s="51" t="s">
        <v>273</v>
      </c>
      <c r="B254" s="53" t="s">
        <v>198</v>
      </c>
      <c r="C254" s="46">
        <v>3142</v>
      </c>
      <c r="D254" s="3">
        <v>2561.85</v>
      </c>
      <c r="E254" s="48" t="s">
        <v>14</v>
      </c>
      <c r="F254" s="48" t="s">
        <v>128</v>
      </c>
      <c r="G254" s="67" t="s">
        <v>12</v>
      </c>
    </row>
    <row r="255" spans="1:8" ht="51.75" customHeight="1" x14ac:dyDescent="0.25">
      <c r="A255" s="52"/>
      <c r="B255" s="54"/>
      <c r="C255" s="47"/>
      <c r="D255" s="3" t="s">
        <v>216</v>
      </c>
      <c r="E255" s="49"/>
      <c r="F255" s="49"/>
      <c r="G255" s="67"/>
      <c r="H255" s="16"/>
    </row>
    <row r="256" spans="1:8" ht="21.75" customHeight="1" x14ac:dyDescent="0.25">
      <c r="A256" s="51" t="s">
        <v>274</v>
      </c>
      <c r="B256" s="53" t="s">
        <v>199</v>
      </c>
      <c r="C256" s="46">
        <v>3142</v>
      </c>
      <c r="D256" s="3">
        <v>38.15</v>
      </c>
      <c r="E256" s="48" t="s">
        <v>8</v>
      </c>
      <c r="F256" s="48" t="s">
        <v>128</v>
      </c>
      <c r="G256" s="67" t="s">
        <v>12</v>
      </c>
      <c r="H256" s="16"/>
    </row>
    <row r="257" spans="1:8" ht="67.5" customHeight="1" x14ac:dyDescent="0.25">
      <c r="A257" s="52"/>
      <c r="B257" s="54"/>
      <c r="C257" s="47"/>
      <c r="D257" s="3" t="s">
        <v>217</v>
      </c>
      <c r="E257" s="49"/>
      <c r="F257" s="49"/>
      <c r="G257" s="67"/>
      <c r="H257" s="16"/>
    </row>
    <row r="258" spans="1:8" ht="16.5" customHeight="1" x14ac:dyDescent="0.25">
      <c r="A258" s="51"/>
      <c r="B258" s="64" t="s">
        <v>50</v>
      </c>
      <c r="C258" s="46"/>
      <c r="D258" s="4">
        <f>D254+D256</f>
        <v>2600</v>
      </c>
      <c r="E258" s="48"/>
      <c r="F258" s="48"/>
      <c r="G258" s="65"/>
    </row>
    <row r="259" spans="1:8" ht="47.25" customHeight="1" x14ac:dyDescent="0.25">
      <c r="A259" s="52"/>
      <c r="B259" s="54"/>
      <c r="C259" s="47"/>
      <c r="D259" s="4" t="s">
        <v>218</v>
      </c>
      <c r="E259" s="49"/>
      <c r="F259" s="49"/>
      <c r="G259" s="66"/>
    </row>
    <row r="260" spans="1:8" ht="15.75" x14ac:dyDescent="0.25">
      <c r="A260" s="28" t="s">
        <v>387</v>
      </c>
      <c r="B260" s="30"/>
      <c r="C260" s="2">
        <v>3132</v>
      </c>
      <c r="D260" s="4"/>
      <c r="E260" s="27"/>
      <c r="F260" s="27"/>
      <c r="G260" s="27"/>
    </row>
    <row r="261" spans="1:8" ht="15.6" customHeight="1" x14ac:dyDescent="0.25">
      <c r="A261" s="51" t="s">
        <v>388</v>
      </c>
      <c r="B261" s="53" t="s">
        <v>258</v>
      </c>
      <c r="C261" s="46">
        <v>3132</v>
      </c>
      <c r="D261" s="3">
        <v>214444.79999999999</v>
      </c>
      <c r="E261" s="48" t="s">
        <v>14</v>
      </c>
      <c r="F261" s="48" t="s">
        <v>124</v>
      </c>
      <c r="G261" s="50" t="s">
        <v>12</v>
      </c>
    </row>
    <row r="262" spans="1:8" ht="90" customHeight="1" x14ac:dyDescent="0.25">
      <c r="A262" s="52"/>
      <c r="B262" s="54"/>
      <c r="C262" s="47"/>
      <c r="D262" s="3" t="s">
        <v>264</v>
      </c>
      <c r="E262" s="49"/>
      <c r="F262" s="49"/>
      <c r="G262" s="50"/>
    </row>
    <row r="263" spans="1:8" ht="21" customHeight="1" x14ac:dyDescent="0.25">
      <c r="A263" s="51" t="s">
        <v>389</v>
      </c>
      <c r="B263" s="53" t="s">
        <v>259</v>
      </c>
      <c r="C263" s="46">
        <v>3132</v>
      </c>
      <c r="D263" s="3">
        <v>3871.2</v>
      </c>
      <c r="E263" s="48" t="s">
        <v>8</v>
      </c>
      <c r="F263" s="48" t="s">
        <v>124</v>
      </c>
      <c r="G263" s="50" t="s">
        <v>12</v>
      </c>
    </row>
    <row r="264" spans="1:8" ht="84.75" customHeight="1" x14ac:dyDescent="0.25">
      <c r="A264" s="52"/>
      <c r="B264" s="54"/>
      <c r="C264" s="47"/>
      <c r="D264" s="3" t="s">
        <v>265</v>
      </c>
      <c r="E264" s="49"/>
      <c r="F264" s="49"/>
      <c r="G264" s="50"/>
    </row>
    <row r="265" spans="1:8" ht="23.25" customHeight="1" x14ac:dyDescent="0.25">
      <c r="A265" s="51" t="s">
        <v>390</v>
      </c>
      <c r="B265" s="53" t="s">
        <v>177</v>
      </c>
      <c r="C265" s="46">
        <v>3132</v>
      </c>
      <c r="D265" s="3">
        <v>600684</v>
      </c>
      <c r="E265" s="48" t="s">
        <v>14</v>
      </c>
      <c r="F265" s="48" t="s">
        <v>122</v>
      </c>
      <c r="G265" s="50" t="s">
        <v>12</v>
      </c>
    </row>
    <row r="266" spans="1:8" ht="81" customHeight="1" x14ac:dyDescent="0.25">
      <c r="A266" s="52"/>
      <c r="B266" s="54"/>
      <c r="C266" s="47"/>
      <c r="D266" s="3" t="s">
        <v>322</v>
      </c>
      <c r="E266" s="49"/>
      <c r="F266" s="49"/>
      <c r="G266" s="50"/>
    </row>
    <row r="267" spans="1:8" ht="19.5" customHeight="1" x14ac:dyDescent="0.25">
      <c r="A267" s="51" t="s">
        <v>391</v>
      </c>
      <c r="B267" s="53" t="s">
        <v>200</v>
      </c>
      <c r="C267" s="46">
        <v>3132</v>
      </c>
      <c r="D267" s="3">
        <v>14000</v>
      </c>
      <c r="E267" s="48" t="s">
        <v>8</v>
      </c>
      <c r="F267" s="48" t="s">
        <v>122</v>
      </c>
      <c r="G267" s="50" t="s">
        <v>12</v>
      </c>
    </row>
    <row r="268" spans="1:8" ht="69.75" customHeight="1" x14ac:dyDescent="0.25">
      <c r="A268" s="52"/>
      <c r="B268" s="54"/>
      <c r="C268" s="47"/>
      <c r="D268" s="3" t="s">
        <v>219</v>
      </c>
      <c r="E268" s="49"/>
      <c r="F268" s="49"/>
      <c r="G268" s="50"/>
    </row>
    <row r="269" spans="1:8" ht="19.5" customHeight="1" x14ac:dyDescent="0.25">
      <c r="A269" s="51" t="s">
        <v>392</v>
      </c>
      <c r="B269" s="53" t="s">
        <v>205</v>
      </c>
      <c r="C269" s="46">
        <v>3132</v>
      </c>
      <c r="D269" s="3">
        <v>70000</v>
      </c>
      <c r="E269" s="48" t="s">
        <v>14</v>
      </c>
      <c r="F269" s="48" t="s">
        <v>129</v>
      </c>
      <c r="G269" s="50" t="s">
        <v>12</v>
      </c>
    </row>
    <row r="270" spans="1:8" ht="72.75" customHeight="1" x14ac:dyDescent="0.25">
      <c r="A270" s="52"/>
      <c r="B270" s="54"/>
      <c r="C270" s="47"/>
      <c r="D270" s="3" t="s">
        <v>321</v>
      </c>
      <c r="E270" s="49"/>
      <c r="F270" s="49"/>
      <c r="G270" s="50"/>
    </row>
    <row r="271" spans="1:8" ht="25.5" customHeight="1" x14ac:dyDescent="0.25">
      <c r="A271" s="51" t="s">
        <v>393</v>
      </c>
      <c r="B271" s="53" t="s">
        <v>201</v>
      </c>
      <c r="C271" s="46">
        <v>3132</v>
      </c>
      <c r="D271" s="3">
        <v>5000</v>
      </c>
      <c r="E271" s="48" t="s">
        <v>8</v>
      </c>
      <c r="F271" s="48" t="s">
        <v>220</v>
      </c>
      <c r="G271" s="50" t="s">
        <v>12</v>
      </c>
    </row>
    <row r="272" spans="1:8" ht="71.25" customHeight="1" x14ac:dyDescent="0.25">
      <c r="A272" s="52"/>
      <c r="B272" s="54"/>
      <c r="C272" s="47"/>
      <c r="D272" s="3" t="s">
        <v>169</v>
      </c>
      <c r="E272" s="49"/>
      <c r="F272" s="49"/>
      <c r="G272" s="50"/>
    </row>
    <row r="273" spans="1:7" ht="20.25" customHeight="1" x14ac:dyDescent="0.25">
      <c r="A273" s="51"/>
      <c r="B273" s="64" t="s">
        <v>50</v>
      </c>
      <c r="C273" s="46"/>
      <c r="D273" s="4">
        <f>D271+D269+D267+D265+D263+D261</f>
        <v>908000</v>
      </c>
      <c r="E273" s="48"/>
      <c r="F273" s="48"/>
      <c r="G273" s="65"/>
    </row>
    <row r="274" spans="1:7" ht="63" customHeight="1" x14ac:dyDescent="0.25">
      <c r="A274" s="52"/>
      <c r="B274" s="54"/>
      <c r="C274" s="47"/>
      <c r="D274" s="4" t="s">
        <v>266</v>
      </c>
      <c r="E274" s="49"/>
      <c r="F274" s="49"/>
      <c r="G274" s="66"/>
    </row>
    <row r="275" spans="1:7" ht="15.75" x14ac:dyDescent="0.25">
      <c r="A275" s="13" t="s">
        <v>394</v>
      </c>
      <c r="B275" s="34"/>
      <c r="C275" s="35" t="s">
        <v>268</v>
      </c>
      <c r="D275" s="36"/>
      <c r="E275" s="36"/>
      <c r="F275" s="36"/>
      <c r="G275" s="36"/>
    </row>
    <row r="276" spans="1:7" ht="25.5" customHeight="1" x14ac:dyDescent="0.25">
      <c r="A276" s="51" t="s">
        <v>395</v>
      </c>
      <c r="B276" s="53" t="s">
        <v>269</v>
      </c>
      <c r="C276" s="46">
        <v>3143</v>
      </c>
      <c r="D276" s="3">
        <v>1124577.3999999999</v>
      </c>
      <c r="E276" s="48" t="s">
        <v>14</v>
      </c>
      <c r="F276" s="48" t="s">
        <v>231</v>
      </c>
      <c r="G276" s="50" t="s">
        <v>12</v>
      </c>
    </row>
    <row r="277" spans="1:7" ht="71.25" customHeight="1" x14ac:dyDescent="0.25">
      <c r="A277" s="52"/>
      <c r="B277" s="54"/>
      <c r="C277" s="47"/>
      <c r="D277" s="3" t="s">
        <v>286</v>
      </c>
      <c r="E277" s="49"/>
      <c r="F277" s="49"/>
      <c r="G277" s="50"/>
    </row>
    <row r="278" spans="1:7" ht="20.25" customHeight="1" x14ac:dyDescent="0.25">
      <c r="A278" s="51" t="s">
        <v>396</v>
      </c>
      <c r="B278" s="53" t="s">
        <v>270</v>
      </c>
      <c r="C278" s="46">
        <v>3143</v>
      </c>
      <c r="D278" s="3">
        <v>20014.8</v>
      </c>
      <c r="E278" s="48" t="s">
        <v>8</v>
      </c>
      <c r="F278" s="48" t="s">
        <v>231</v>
      </c>
      <c r="G278" s="50" t="s">
        <v>12</v>
      </c>
    </row>
    <row r="279" spans="1:7" ht="73.5" customHeight="1" x14ac:dyDescent="0.25">
      <c r="A279" s="52"/>
      <c r="B279" s="54"/>
      <c r="C279" s="47"/>
      <c r="D279" s="3" t="s">
        <v>287</v>
      </c>
      <c r="E279" s="49"/>
      <c r="F279" s="49"/>
      <c r="G279" s="50"/>
    </row>
    <row r="280" spans="1:7" ht="27.75" customHeight="1" x14ac:dyDescent="0.25">
      <c r="A280" s="51" t="s">
        <v>397</v>
      </c>
      <c r="B280" s="53" t="s">
        <v>271</v>
      </c>
      <c r="C280" s="46">
        <v>3143</v>
      </c>
      <c r="D280" s="3">
        <v>48735</v>
      </c>
      <c r="E280" s="48" t="s">
        <v>8</v>
      </c>
      <c r="F280" s="48" t="s">
        <v>124</v>
      </c>
      <c r="G280" s="50" t="s">
        <v>12</v>
      </c>
    </row>
    <row r="281" spans="1:7" ht="75.75" customHeight="1" x14ac:dyDescent="0.25">
      <c r="A281" s="52"/>
      <c r="B281" s="54"/>
      <c r="C281" s="47"/>
      <c r="D281" s="3" t="s">
        <v>285</v>
      </c>
      <c r="E281" s="49"/>
      <c r="F281" s="49"/>
      <c r="G281" s="50"/>
    </row>
    <row r="282" spans="1:7" ht="15.75" x14ac:dyDescent="0.25">
      <c r="A282" s="51" t="s">
        <v>398</v>
      </c>
      <c r="B282" s="53" t="s">
        <v>277</v>
      </c>
      <c r="C282" s="46">
        <v>3143</v>
      </c>
      <c r="D282" s="3">
        <v>5248.8</v>
      </c>
      <c r="E282" s="48" t="s">
        <v>8</v>
      </c>
      <c r="F282" s="48" t="s">
        <v>231</v>
      </c>
      <c r="G282" s="50" t="s">
        <v>12</v>
      </c>
    </row>
    <row r="283" spans="1:7" ht="78.75" customHeight="1" x14ac:dyDescent="0.25">
      <c r="A283" s="52"/>
      <c r="B283" s="54"/>
      <c r="C283" s="47"/>
      <c r="D283" s="3" t="s">
        <v>284</v>
      </c>
      <c r="E283" s="49"/>
      <c r="F283" s="49"/>
      <c r="G283" s="50"/>
    </row>
    <row r="284" spans="1:7" ht="15.75" x14ac:dyDescent="0.25">
      <c r="A284" s="56"/>
      <c r="B284" s="57" t="s">
        <v>50</v>
      </c>
      <c r="C284" s="58"/>
      <c r="D284" s="37">
        <f>D282+D280+D278+D276</f>
        <v>1198576</v>
      </c>
      <c r="E284" s="59"/>
      <c r="F284" s="59"/>
      <c r="G284" s="60"/>
    </row>
    <row r="285" spans="1:7" ht="85.5" customHeight="1" x14ac:dyDescent="0.25">
      <c r="A285" s="56"/>
      <c r="B285" s="57"/>
      <c r="C285" s="58"/>
      <c r="D285" s="38" t="s">
        <v>288</v>
      </c>
      <c r="E285" s="59"/>
      <c r="F285" s="59"/>
      <c r="G285" s="60"/>
    </row>
    <row r="286" spans="1:7" ht="15.75" x14ac:dyDescent="0.25">
      <c r="A286" s="19"/>
      <c r="B286" s="19"/>
      <c r="C286" s="19"/>
      <c r="D286" s="20"/>
      <c r="E286" s="20"/>
      <c r="F286" s="20"/>
      <c r="G286" s="20"/>
    </row>
    <row r="287" spans="1:7" ht="16.5" x14ac:dyDescent="0.25">
      <c r="A287" s="61" t="s">
        <v>400</v>
      </c>
      <c r="B287" s="62"/>
      <c r="C287" s="62"/>
      <c r="D287" s="62"/>
      <c r="E287" s="62"/>
      <c r="F287" s="62"/>
      <c r="G287" s="62"/>
    </row>
    <row r="288" spans="1:7" ht="17.25" x14ac:dyDescent="0.3">
      <c r="A288" s="21"/>
      <c r="B288" s="21"/>
      <c r="C288" s="21"/>
      <c r="D288" s="21"/>
      <c r="E288" s="21"/>
      <c r="F288" s="21"/>
      <c r="G288" s="21"/>
    </row>
    <row r="289" spans="1:7" ht="16.5" x14ac:dyDescent="0.25">
      <c r="A289" s="22" t="s">
        <v>99</v>
      </c>
      <c r="B289" s="22"/>
      <c r="C289" s="22"/>
      <c r="D289" s="55" t="s">
        <v>100</v>
      </c>
      <c r="E289" s="55"/>
      <c r="F289" s="55"/>
      <c r="G289" s="55"/>
    </row>
    <row r="290" spans="1:7" x14ac:dyDescent="0.25">
      <c r="A290" s="23"/>
      <c r="B290" s="23"/>
      <c r="C290" s="23"/>
      <c r="D290" s="63" t="s">
        <v>101</v>
      </c>
      <c r="E290" s="63"/>
      <c r="F290" s="23"/>
      <c r="G290" s="23"/>
    </row>
    <row r="291" spans="1:7" x14ac:dyDescent="0.25">
      <c r="A291" s="23"/>
      <c r="B291" s="23"/>
      <c r="C291" s="23"/>
      <c r="D291" s="24" t="s">
        <v>102</v>
      </c>
      <c r="E291" s="23"/>
      <c r="F291" s="23"/>
      <c r="G291" s="23"/>
    </row>
    <row r="292" spans="1:7" ht="17.25" x14ac:dyDescent="0.3">
      <c r="A292" s="22" t="s">
        <v>272</v>
      </c>
      <c r="B292" s="25" t="s">
        <v>278</v>
      </c>
      <c r="C292" s="21"/>
      <c r="D292" s="55" t="s">
        <v>279</v>
      </c>
      <c r="E292" s="55"/>
      <c r="F292" s="55"/>
      <c r="G292" s="55"/>
    </row>
  </sheetData>
  <mergeCells count="793">
    <mergeCell ref="A146:A147"/>
    <mergeCell ref="E146:E147"/>
    <mergeCell ref="B158:B159"/>
    <mergeCell ref="B152:B153"/>
    <mergeCell ref="A164:A165"/>
    <mergeCell ref="A156:A157"/>
    <mergeCell ref="E154:E155"/>
    <mergeCell ref="A84:A85"/>
    <mergeCell ref="B84:B85"/>
    <mergeCell ref="C78:C79"/>
    <mergeCell ref="B78:B79"/>
    <mergeCell ref="F92:F93"/>
    <mergeCell ref="F78:F79"/>
    <mergeCell ref="B80:B81"/>
    <mergeCell ref="C80:C81"/>
    <mergeCell ref="A86:A87"/>
    <mergeCell ref="B86:B87"/>
    <mergeCell ref="A88:A89"/>
    <mergeCell ref="C88:C89"/>
    <mergeCell ref="E78:E79"/>
    <mergeCell ref="A78:A79"/>
    <mergeCell ref="C82:C83"/>
    <mergeCell ref="E82:E83"/>
    <mergeCell ref="F82:F83"/>
    <mergeCell ref="E84:E85"/>
    <mergeCell ref="B88:B89"/>
    <mergeCell ref="A90:A91"/>
    <mergeCell ref="B90:B91"/>
    <mergeCell ref="C90:C91"/>
    <mergeCell ref="E226:E227"/>
    <mergeCell ref="G70:G71"/>
    <mergeCell ref="G72:G73"/>
    <mergeCell ref="F70:F71"/>
    <mergeCell ref="F72:F73"/>
    <mergeCell ref="B70:B71"/>
    <mergeCell ref="B72:B73"/>
    <mergeCell ref="A70:A71"/>
    <mergeCell ref="A72:A73"/>
    <mergeCell ref="C76:C77"/>
    <mergeCell ref="A76:A77"/>
    <mergeCell ref="G74:G75"/>
    <mergeCell ref="F76:F77"/>
    <mergeCell ref="G76:G77"/>
    <mergeCell ref="B74:B75"/>
    <mergeCell ref="C70:C71"/>
    <mergeCell ref="C72:C73"/>
    <mergeCell ref="E70:E71"/>
    <mergeCell ref="E72:E73"/>
    <mergeCell ref="F74:F75"/>
    <mergeCell ref="E76:E77"/>
    <mergeCell ref="B76:B77"/>
    <mergeCell ref="A80:A81"/>
    <mergeCell ref="A82:A83"/>
    <mergeCell ref="E160:E161"/>
    <mergeCell ref="C214:C215"/>
    <mergeCell ref="A207:A208"/>
    <mergeCell ref="A204:A205"/>
    <mergeCell ref="E204:E205"/>
    <mergeCell ref="A224:A225"/>
    <mergeCell ref="B224:B225"/>
    <mergeCell ref="A226:A227"/>
    <mergeCell ref="G219:G220"/>
    <mergeCell ref="A219:A220"/>
    <mergeCell ref="A216:A217"/>
    <mergeCell ref="E212:E213"/>
    <mergeCell ref="G224:G225"/>
    <mergeCell ref="G221:G222"/>
    <mergeCell ref="C221:C222"/>
    <mergeCell ref="B216:B217"/>
    <mergeCell ref="A221:A222"/>
    <mergeCell ref="A209:A210"/>
    <mergeCell ref="F219:F220"/>
    <mergeCell ref="F216:F217"/>
    <mergeCell ref="F226:F227"/>
    <mergeCell ref="F224:F225"/>
    <mergeCell ref="E224:E225"/>
    <mergeCell ref="F221:F222"/>
    <mergeCell ref="B150:B151"/>
    <mergeCell ref="C150:C151"/>
    <mergeCell ref="A148:A149"/>
    <mergeCell ref="E148:E149"/>
    <mergeCell ref="A150:A151"/>
    <mergeCell ref="E150:E151"/>
    <mergeCell ref="A152:A153"/>
    <mergeCell ref="E152:E153"/>
    <mergeCell ref="A154:A155"/>
    <mergeCell ref="B148:B149"/>
    <mergeCell ref="C148:C149"/>
    <mergeCell ref="B154:B155"/>
    <mergeCell ref="C154:C155"/>
    <mergeCell ref="C152:C153"/>
    <mergeCell ref="B232:B233"/>
    <mergeCell ref="C232:C233"/>
    <mergeCell ref="F232:F233"/>
    <mergeCell ref="E237:E238"/>
    <mergeCell ref="B237:B238"/>
    <mergeCell ref="G241:G242"/>
    <mergeCell ref="C237:C238"/>
    <mergeCell ref="E162:E163"/>
    <mergeCell ref="E156:E157"/>
    <mergeCell ref="C158:C159"/>
    <mergeCell ref="B156:B157"/>
    <mergeCell ref="C156:C157"/>
    <mergeCell ref="E176:E177"/>
    <mergeCell ref="F209:F210"/>
    <mergeCell ref="F207:F208"/>
    <mergeCell ref="B170:B171"/>
    <mergeCell ref="B186:B187"/>
    <mergeCell ref="B176:B177"/>
    <mergeCell ref="E186:E187"/>
    <mergeCell ref="F186:F187"/>
    <mergeCell ref="G174:G175"/>
    <mergeCell ref="F162:F163"/>
    <mergeCell ref="G176:G177"/>
    <mergeCell ref="F176:F177"/>
    <mergeCell ref="G254:G255"/>
    <mergeCell ref="E166:E167"/>
    <mergeCell ref="G188:G189"/>
    <mergeCell ref="G170:G171"/>
    <mergeCell ref="G186:G187"/>
    <mergeCell ref="G207:G208"/>
    <mergeCell ref="G180:G181"/>
    <mergeCell ref="F214:F215"/>
    <mergeCell ref="G214:G215"/>
    <mergeCell ref="G209:G210"/>
    <mergeCell ref="E190:E191"/>
    <mergeCell ref="F190:F191"/>
    <mergeCell ref="E188:E189"/>
    <mergeCell ref="F188:F189"/>
    <mergeCell ref="G237:G238"/>
    <mergeCell ref="F239:F240"/>
    <mergeCell ref="A230:G230"/>
    <mergeCell ref="G239:G240"/>
    <mergeCell ref="B241:B242"/>
    <mergeCell ref="E232:E233"/>
    <mergeCell ref="B239:B240"/>
    <mergeCell ref="A186:A187"/>
    <mergeCell ref="C186:C187"/>
    <mergeCell ref="C170:C171"/>
    <mergeCell ref="A182:A183"/>
    <mergeCell ref="B182:B183"/>
    <mergeCell ref="E172:E173"/>
    <mergeCell ref="B180:B181"/>
    <mergeCell ref="A184:A185"/>
    <mergeCell ref="B184:B185"/>
    <mergeCell ref="C184:C185"/>
    <mergeCell ref="E180:E181"/>
    <mergeCell ref="C176:C177"/>
    <mergeCell ref="B178:B179"/>
    <mergeCell ref="C174:C175"/>
    <mergeCell ref="B174:B175"/>
    <mergeCell ref="C182:C183"/>
    <mergeCell ref="C180:C181"/>
    <mergeCell ref="C178:C179"/>
    <mergeCell ref="A178:A179"/>
    <mergeCell ref="A174:A175"/>
    <mergeCell ref="A172:A173"/>
    <mergeCell ref="C172:C173"/>
    <mergeCell ref="A176:A177"/>
    <mergeCell ref="A188:A189"/>
    <mergeCell ref="C188:C189"/>
    <mergeCell ref="B188:B189"/>
    <mergeCell ref="G243:G244"/>
    <mergeCell ref="E239:E240"/>
    <mergeCell ref="B214:B215"/>
    <mergeCell ref="A112:A113"/>
    <mergeCell ref="B144:B145"/>
    <mergeCell ref="C144:C145"/>
    <mergeCell ref="C146:C147"/>
    <mergeCell ref="A144:A145"/>
    <mergeCell ref="A116:A117"/>
    <mergeCell ref="E118:E119"/>
    <mergeCell ref="E136:E137"/>
    <mergeCell ref="B146:B147"/>
    <mergeCell ref="E142:E143"/>
    <mergeCell ref="E126:E127"/>
    <mergeCell ref="C126:C127"/>
    <mergeCell ref="A128:A129"/>
    <mergeCell ref="E128:E129"/>
    <mergeCell ref="A130:A131"/>
    <mergeCell ref="E130:E131"/>
    <mergeCell ref="A132:A133"/>
    <mergeCell ref="C142:C143"/>
    <mergeCell ref="B140:B141"/>
    <mergeCell ref="B142:B143"/>
    <mergeCell ref="A138:A139"/>
    <mergeCell ref="A142:A143"/>
    <mergeCell ref="A118:A119"/>
    <mergeCell ref="A124:A125"/>
    <mergeCell ref="B138:B139"/>
    <mergeCell ref="C138:C139"/>
    <mergeCell ref="B136:B137"/>
    <mergeCell ref="C136:C137"/>
    <mergeCell ref="C140:C141"/>
    <mergeCell ref="A136:A137"/>
    <mergeCell ref="A126:A127"/>
    <mergeCell ref="B132:B133"/>
    <mergeCell ref="C132:C133"/>
    <mergeCell ref="B126:B127"/>
    <mergeCell ref="E124:E125"/>
    <mergeCell ref="E96:E97"/>
    <mergeCell ref="B96:B97"/>
    <mergeCell ref="A96:A97"/>
    <mergeCell ref="A120:A121"/>
    <mergeCell ref="C124:C125"/>
    <mergeCell ref="A122:A123"/>
    <mergeCell ref="B134:B135"/>
    <mergeCell ref="C134:C135"/>
    <mergeCell ref="C122:C123"/>
    <mergeCell ref="A114:G114"/>
    <mergeCell ref="B98:B99"/>
    <mergeCell ref="F106:F107"/>
    <mergeCell ref="G106:G107"/>
    <mergeCell ref="F108:F109"/>
    <mergeCell ref="G108:G109"/>
    <mergeCell ref="F110:F111"/>
    <mergeCell ref="G110:G111"/>
    <mergeCell ref="A100:A101"/>
    <mergeCell ref="B100:B101"/>
    <mergeCell ref="C100:C101"/>
    <mergeCell ref="E100:E101"/>
    <mergeCell ref="F100:F101"/>
    <mergeCell ref="G100:G101"/>
    <mergeCell ref="E94:E95"/>
    <mergeCell ref="B120:B121"/>
    <mergeCell ref="C120:C121"/>
    <mergeCell ref="B92:B93"/>
    <mergeCell ref="B118:B119"/>
    <mergeCell ref="C118:C119"/>
    <mergeCell ref="A92:A93"/>
    <mergeCell ref="C92:C93"/>
    <mergeCell ref="A106:A107"/>
    <mergeCell ref="A108:A109"/>
    <mergeCell ref="C108:C109"/>
    <mergeCell ref="B108:B109"/>
    <mergeCell ref="E108:E109"/>
    <mergeCell ref="A110:A111"/>
    <mergeCell ref="C110:C111"/>
    <mergeCell ref="B110:B111"/>
    <mergeCell ref="E110:E111"/>
    <mergeCell ref="A60:A61"/>
    <mergeCell ref="E60:E61"/>
    <mergeCell ref="A62:A63"/>
    <mergeCell ref="E62:E63"/>
    <mergeCell ref="B60:B61"/>
    <mergeCell ref="C60:C61"/>
    <mergeCell ref="B62:B63"/>
    <mergeCell ref="C62:C63"/>
    <mergeCell ref="A74:A75"/>
    <mergeCell ref="A64:A65"/>
    <mergeCell ref="B64:B65"/>
    <mergeCell ref="C64:C65"/>
    <mergeCell ref="E64:E65"/>
    <mergeCell ref="A66:A67"/>
    <mergeCell ref="B66:B67"/>
    <mergeCell ref="C66:C67"/>
    <mergeCell ref="E66:E67"/>
    <mergeCell ref="A68:A69"/>
    <mergeCell ref="E74:E75"/>
    <mergeCell ref="A50:A51"/>
    <mergeCell ref="E50:E51"/>
    <mergeCell ref="A52:A53"/>
    <mergeCell ref="E52:E53"/>
    <mergeCell ref="B58:B59"/>
    <mergeCell ref="C58:C59"/>
    <mergeCell ref="B52:B53"/>
    <mergeCell ref="C52:C53"/>
    <mergeCell ref="B54:B55"/>
    <mergeCell ref="C54:C55"/>
    <mergeCell ref="B50:B51"/>
    <mergeCell ref="C50:C51"/>
    <mergeCell ref="B56:B57"/>
    <mergeCell ref="C56:C57"/>
    <mergeCell ref="A54:A55"/>
    <mergeCell ref="E54:E55"/>
    <mergeCell ref="A56:A57"/>
    <mergeCell ref="E56:E57"/>
    <mergeCell ref="A58:A59"/>
    <mergeCell ref="E58:E59"/>
    <mergeCell ref="A46:A47"/>
    <mergeCell ref="E46:E47"/>
    <mergeCell ref="A48:A49"/>
    <mergeCell ref="E48:E49"/>
    <mergeCell ref="A44:A45"/>
    <mergeCell ref="E44:E45"/>
    <mergeCell ref="B48:B49"/>
    <mergeCell ref="C48:C49"/>
    <mergeCell ref="A38:A39"/>
    <mergeCell ref="E38:E39"/>
    <mergeCell ref="A40:A41"/>
    <mergeCell ref="E40:E41"/>
    <mergeCell ref="A42:A43"/>
    <mergeCell ref="E42:E43"/>
    <mergeCell ref="B44:B45"/>
    <mergeCell ref="C44:C45"/>
    <mergeCell ref="B40:B41"/>
    <mergeCell ref="C40:C41"/>
    <mergeCell ref="A36:A37"/>
    <mergeCell ref="E36:E37"/>
    <mergeCell ref="A32:A33"/>
    <mergeCell ref="E32:E33"/>
    <mergeCell ref="A34:A35"/>
    <mergeCell ref="E34:E35"/>
    <mergeCell ref="A26:A27"/>
    <mergeCell ref="E26:E27"/>
    <mergeCell ref="A28:A29"/>
    <mergeCell ref="E28:E29"/>
    <mergeCell ref="A30:A31"/>
    <mergeCell ref="E30:E31"/>
    <mergeCell ref="B30:B31"/>
    <mergeCell ref="C30:C31"/>
    <mergeCell ref="B28:B29"/>
    <mergeCell ref="C28:C29"/>
    <mergeCell ref="B34:B35"/>
    <mergeCell ref="C34:C35"/>
    <mergeCell ref="B26:B27"/>
    <mergeCell ref="C26:C27"/>
    <mergeCell ref="B32:B33"/>
    <mergeCell ref="C32:C33"/>
    <mergeCell ref="B36:B37"/>
    <mergeCell ref="C36:C37"/>
    <mergeCell ref="A1:G1"/>
    <mergeCell ref="A2:G2"/>
    <mergeCell ref="A3:G3"/>
    <mergeCell ref="A4:G4"/>
    <mergeCell ref="A8:G8"/>
    <mergeCell ref="B10:B11"/>
    <mergeCell ref="C10:C11"/>
    <mergeCell ref="F10:F11"/>
    <mergeCell ref="G10:G11"/>
    <mergeCell ref="A10:A11"/>
    <mergeCell ref="E10:E11"/>
    <mergeCell ref="A18:A19"/>
    <mergeCell ref="E18:E19"/>
    <mergeCell ref="B14:B15"/>
    <mergeCell ref="A20:A21"/>
    <mergeCell ref="E20:E21"/>
    <mergeCell ref="B20:B21"/>
    <mergeCell ref="C20:C21"/>
    <mergeCell ref="B24:B25"/>
    <mergeCell ref="C24:C25"/>
    <mergeCell ref="A24:A25"/>
    <mergeCell ref="E24:E25"/>
    <mergeCell ref="A22:A23"/>
    <mergeCell ref="B22:B23"/>
    <mergeCell ref="C22:C23"/>
    <mergeCell ref="E22:E23"/>
    <mergeCell ref="B18:B19"/>
    <mergeCell ref="C18:C19"/>
    <mergeCell ref="B12:B13"/>
    <mergeCell ref="C12:C13"/>
    <mergeCell ref="C14:C15"/>
    <mergeCell ref="A14:A15"/>
    <mergeCell ref="E14:E15"/>
    <mergeCell ref="A16:A17"/>
    <mergeCell ref="E16:E17"/>
    <mergeCell ref="A12:A13"/>
    <mergeCell ref="E12:E13"/>
    <mergeCell ref="B16:B17"/>
    <mergeCell ref="C16:C17"/>
    <mergeCell ref="F12:F13"/>
    <mergeCell ref="G12:G13"/>
    <mergeCell ref="G24:G25"/>
    <mergeCell ref="F14:F15"/>
    <mergeCell ref="G14:G15"/>
    <mergeCell ref="F16:F17"/>
    <mergeCell ref="G16:G17"/>
    <mergeCell ref="F54:F55"/>
    <mergeCell ref="G54:G55"/>
    <mergeCell ref="F52:F53"/>
    <mergeCell ref="G52:G53"/>
    <mergeCell ref="F34:F35"/>
    <mergeCell ref="F30:F31"/>
    <mergeCell ref="G30:G31"/>
    <mergeCell ref="F28:F29"/>
    <mergeCell ref="G34:G35"/>
    <mergeCell ref="F22:F23"/>
    <mergeCell ref="F20:F21"/>
    <mergeCell ref="G20:G21"/>
    <mergeCell ref="F18:F19"/>
    <mergeCell ref="G18:G19"/>
    <mergeCell ref="F24:F25"/>
    <mergeCell ref="F32:F33"/>
    <mergeCell ref="G32:G33"/>
    <mergeCell ref="F40:F41"/>
    <mergeCell ref="G40:G41"/>
    <mergeCell ref="B38:B39"/>
    <mergeCell ref="C38:C39"/>
    <mergeCell ref="F38:F39"/>
    <mergeCell ref="G38:G39"/>
    <mergeCell ref="F44:F45"/>
    <mergeCell ref="G44:G45"/>
    <mergeCell ref="B46:B47"/>
    <mergeCell ref="C46:C47"/>
    <mergeCell ref="F42:F43"/>
    <mergeCell ref="G42:G43"/>
    <mergeCell ref="F60:F61"/>
    <mergeCell ref="G60:G61"/>
    <mergeCell ref="F58:F59"/>
    <mergeCell ref="F56:F57"/>
    <mergeCell ref="G56:G57"/>
    <mergeCell ref="G48:G49"/>
    <mergeCell ref="F46:F47"/>
    <mergeCell ref="G46:G47"/>
    <mergeCell ref="F48:F49"/>
    <mergeCell ref="F68:F69"/>
    <mergeCell ref="G22:G23"/>
    <mergeCell ref="G28:G29"/>
    <mergeCell ref="B124:B125"/>
    <mergeCell ref="F66:F67"/>
    <mergeCell ref="F124:F125"/>
    <mergeCell ref="G124:G125"/>
    <mergeCell ref="E68:E69"/>
    <mergeCell ref="F90:F91"/>
    <mergeCell ref="F26:F27"/>
    <mergeCell ref="G26:G27"/>
    <mergeCell ref="F122:F123"/>
    <mergeCell ref="B116:B117"/>
    <mergeCell ref="C116:C117"/>
    <mergeCell ref="F116:F117"/>
    <mergeCell ref="G116:G117"/>
    <mergeCell ref="C68:C69"/>
    <mergeCell ref="C74:C75"/>
    <mergeCell ref="B42:B43"/>
    <mergeCell ref="C42:C43"/>
    <mergeCell ref="F62:F63"/>
    <mergeCell ref="G62:G63"/>
    <mergeCell ref="F36:F37"/>
    <mergeCell ref="G36:G37"/>
    <mergeCell ref="A271:A272"/>
    <mergeCell ref="G58:G59"/>
    <mergeCell ref="F50:F51"/>
    <mergeCell ref="B130:B131"/>
    <mergeCell ref="C130:C131"/>
    <mergeCell ref="F130:F131"/>
    <mergeCell ref="G130:G131"/>
    <mergeCell ref="B128:B129"/>
    <mergeCell ref="C128:C129"/>
    <mergeCell ref="F128:F129"/>
    <mergeCell ref="G128:G129"/>
    <mergeCell ref="G50:G51"/>
    <mergeCell ref="G68:G69"/>
    <mergeCell ref="G64:G65"/>
    <mergeCell ref="F64:F65"/>
    <mergeCell ref="G66:G67"/>
    <mergeCell ref="F112:F113"/>
    <mergeCell ref="E112:E113"/>
    <mergeCell ref="B112:B113"/>
    <mergeCell ref="B122:B123"/>
    <mergeCell ref="C112:C113"/>
    <mergeCell ref="B82:B83"/>
    <mergeCell ref="B68:B69"/>
    <mergeCell ref="G90:G91"/>
    <mergeCell ref="G273:G274"/>
    <mergeCell ref="A261:A262"/>
    <mergeCell ref="B261:B262"/>
    <mergeCell ref="C261:C262"/>
    <mergeCell ref="E261:E262"/>
    <mergeCell ref="F261:F262"/>
    <mergeCell ref="C269:C270"/>
    <mergeCell ref="B269:B270"/>
    <mergeCell ref="E269:E270"/>
    <mergeCell ref="F269:F270"/>
    <mergeCell ref="G269:G270"/>
    <mergeCell ref="A273:A274"/>
    <mergeCell ref="B273:B274"/>
    <mergeCell ref="C273:C274"/>
    <mergeCell ref="E273:E274"/>
    <mergeCell ref="F273:F274"/>
    <mergeCell ref="G261:G262"/>
    <mergeCell ref="B265:B266"/>
    <mergeCell ref="C265:C266"/>
    <mergeCell ref="E265:E266"/>
    <mergeCell ref="F265:F266"/>
    <mergeCell ref="G265:G266"/>
    <mergeCell ref="F267:F268"/>
    <mergeCell ref="G267:G268"/>
    <mergeCell ref="G94:G95"/>
    <mergeCell ref="G96:G97"/>
    <mergeCell ref="F98:F99"/>
    <mergeCell ref="F96:F97"/>
    <mergeCell ref="F132:F133"/>
    <mergeCell ref="G162:G163"/>
    <mergeCell ref="F156:F157"/>
    <mergeCell ref="F168:F169"/>
    <mergeCell ref="G134:G135"/>
    <mergeCell ref="G160:G161"/>
    <mergeCell ref="G140:G141"/>
    <mergeCell ref="F150:F151"/>
    <mergeCell ref="G146:G147"/>
    <mergeCell ref="F136:F137"/>
    <mergeCell ref="G136:G137"/>
    <mergeCell ref="G138:G139"/>
    <mergeCell ref="F160:F161"/>
    <mergeCell ref="F154:F155"/>
    <mergeCell ref="F134:F135"/>
    <mergeCell ref="G148:G149"/>
    <mergeCell ref="G152:G153"/>
    <mergeCell ref="F146:F147"/>
    <mergeCell ref="G78:G79"/>
    <mergeCell ref="E164:E165"/>
    <mergeCell ref="G98:G99"/>
    <mergeCell ref="G82:G83"/>
    <mergeCell ref="E80:E81"/>
    <mergeCell ref="F80:F81"/>
    <mergeCell ref="G88:G89"/>
    <mergeCell ref="A102:G102"/>
    <mergeCell ref="A104:A105"/>
    <mergeCell ref="C104:C105"/>
    <mergeCell ref="G104:G105"/>
    <mergeCell ref="F104:F105"/>
    <mergeCell ref="B104:B105"/>
    <mergeCell ref="E104:E105"/>
    <mergeCell ref="C106:C107"/>
    <mergeCell ref="E106:E107"/>
    <mergeCell ref="B106:B107"/>
    <mergeCell ref="E92:E93"/>
    <mergeCell ref="A98:A99"/>
    <mergeCell ref="C98:C99"/>
    <mergeCell ref="E98:E99"/>
    <mergeCell ref="C96:C97"/>
    <mergeCell ref="A94:A95"/>
    <mergeCell ref="E122:E123"/>
    <mergeCell ref="E214:E215"/>
    <mergeCell ref="F170:F171"/>
    <mergeCell ref="F178:F179"/>
    <mergeCell ref="E178:E179"/>
    <mergeCell ref="E209:E210"/>
    <mergeCell ref="E182:E183"/>
    <mergeCell ref="E184:E185"/>
    <mergeCell ref="E170:E171"/>
    <mergeCell ref="F164:F165"/>
    <mergeCell ref="E207:E208"/>
    <mergeCell ref="E174:E175"/>
    <mergeCell ref="F182:F183"/>
    <mergeCell ref="F184:F185"/>
    <mergeCell ref="F166:F167"/>
    <mergeCell ref="F180:F181"/>
    <mergeCell ref="F172:F173"/>
    <mergeCell ref="E196:E197"/>
    <mergeCell ref="F196:F197"/>
    <mergeCell ref="E192:E193"/>
    <mergeCell ref="F192:F193"/>
    <mergeCell ref="C86:C87"/>
    <mergeCell ref="F86:F87"/>
    <mergeCell ref="G86:G87"/>
    <mergeCell ref="E86:E87"/>
    <mergeCell ref="G80:G81"/>
    <mergeCell ref="C84:C85"/>
    <mergeCell ref="G84:G85"/>
    <mergeCell ref="F84:F85"/>
    <mergeCell ref="A269:A270"/>
    <mergeCell ref="A267:A268"/>
    <mergeCell ref="B258:B259"/>
    <mergeCell ref="A251:A252"/>
    <mergeCell ref="A254:A255"/>
    <mergeCell ref="A256:A257"/>
    <mergeCell ref="A265:A266"/>
    <mergeCell ref="C258:C259"/>
    <mergeCell ref="C256:C257"/>
    <mergeCell ref="A263:A264"/>
    <mergeCell ref="B263:B264"/>
    <mergeCell ref="B267:B268"/>
    <mergeCell ref="E90:E91"/>
    <mergeCell ref="B94:B95"/>
    <mergeCell ref="C94:C95"/>
    <mergeCell ref="A258:A259"/>
    <mergeCell ref="B254:B255"/>
    <mergeCell ref="C254:C255"/>
    <mergeCell ref="B256:B257"/>
    <mergeCell ref="A241:A242"/>
    <mergeCell ref="C241:C242"/>
    <mergeCell ref="A249:A250"/>
    <mergeCell ref="A247:A248"/>
    <mergeCell ref="A245:A246"/>
    <mergeCell ref="E132:E133"/>
    <mergeCell ref="E134:E135"/>
    <mergeCell ref="E140:E141"/>
    <mergeCell ref="A134:A135"/>
    <mergeCell ref="A140:A141"/>
    <mergeCell ref="B192:B193"/>
    <mergeCell ref="E138:E139"/>
    <mergeCell ref="E144:E145"/>
    <mergeCell ref="E158:E159"/>
    <mergeCell ref="B172:B173"/>
    <mergeCell ref="B251:B252"/>
    <mergeCell ref="B245:B246"/>
    <mergeCell ref="C243:C244"/>
    <mergeCell ref="C245:C246"/>
    <mergeCell ref="B243:B244"/>
    <mergeCell ref="C247:C248"/>
    <mergeCell ref="G228:G229"/>
    <mergeCell ref="G226:G227"/>
    <mergeCell ref="C271:C272"/>
    <mergeCell ref="E271:E272"/>
    <mergeCell ref="E256:E257"/>
    <mergeCell ref="E245:E246"/>
    <mergeCell ref="E258:E259"/>
    <mergeCell ref="E88:E89"/>
    <mergeCell ref="F88:F89"/>
    <mergeCell ref="E116:E117"/>
    <mergeCell ref="E120:E121"/>
    <mergeCell ref="C263:C264"/>
    <mergeCell ref="G92:G93"/>
    <mergeCell ref="G132:G133"/>
    <mergeCell ref="F126:F127"/>
    <mergeCell ref="G126:G127"/>
    <mergeCell ref="G122:G123"/>
    <mergeCell ref="F120:F121"/>
    <mergeCell ref="G120:G121"/>
    <mergeCell ref="F118:F119"/>
    <mergeCell ref="G118:G119"/>
    <mergeCell ref="G112:G113"/>
    <mergeCell ref="F94:F95"/>
    <mergeCell ref="C251:C252"/>
    <mergeCell ref="B247:B248"/>
    <mergeCell ref="F247:F248"/>
    <mergeCell ref="E247:E248"/>
    <mergeCell ref="F249:F250"/>
    <mergeCell ref="F251:F252"/>
    <mergeCell ref="B249:B250"/>
    <mergeCell ref="C249:C250"/>
    <mergeCell ref="E249:E250"/>
    <mergeCell ref="E251:E252"/>
    <mergeCell ref="E228:E229"/>
    <mergeCell ref="F228:F229"/>
    <mergeCell ref="F237:F238"/>
    <mergeCell ref="G249:G250"/>
    <mergeCell ref="C239:C240"/>
    <mergeCell ref="C226:C227"/>
    <mergeCell ref="C267:C268"/>
    <mergeCell ref="C228:C229"/>
    <mergeCell ref="G256:G257"/>
    <mergeCell ref="E267:E268"/>
    <mergeCell ref="F245:F246"/>
    <mergeCell ref="F241:F242"/>
    <mergeCell ref="E254:E255"/>
    <mergeCell ref="E241:E242"/>
    <mergeCell ref="F254:F255"/>
    <mergeCell ref="F256:F257"/>
    <mergeCell ref="F234:F235"/>
    <mergeCell ref="E243:E244"/>
    <mergeCell ref="G263:G264"/>
    <mergeCell ref="G258:G259"/>
    <mergeCell ref="E263:E264"/>
    <mergeCell ref="F263:F264"/>
    <mergeCell ref="G247:G248"/>
    <mergeCell ref="G245:G246"/>
    <mergeCell ref="B202:B203"/>
    <mergeCell ref="E202:E203"/>
    <mergeCell ref="F202:F203"/>
    <mergeCell ref="G202:G203"/>
    <mergeCell ref="G192:G193"/>
    <mergeCell ref="B194:B195"/>
    <mergeCell ref="B226:B227"/>
    <mergeCell ref="A232:A233"/>
    <mergeCell ref="A239:A240"/>
    <mergeCell ref="B234:B235"/>
    <mergeCell ref="C234:C235"/>
    <mergeCell ref="E221:E222"/>
    <mergeCell ref="A228:A229"/>
    <mergeCell ref="A234:A235"/>
    <mergeCell ref="E234:E235"/>
    <mergeCell ref="B219:B220"/>
    <mergeCell ref="B221:B222"/>
    <mergeCell ref="C224:C225"/>
    <mergeCell ref="B212:B213"/>
    <mergeCell ref="C212:C213"/>
    <mergeCell ref="G216:G217"/>
    <mergeCell ref="E216:E217"/>
    <mergeCell ref="E219:E220"/>
    <mergeCell ref="C216:C217"/>
    <mergeCell ref="A200:A201"/>
    <mergeCell ref="C200:C201"/>
    <mergeCell ref="B200:B201"/>
    <mergeCell ref="E200:E201"/>
    <mergeCell ref="F200:F201"/>
    <mergeCell ref="G200:G201"/>
    <mergeCell ref="A190:A191"/>
    <mergeCell ref="C190:C191"/>
    <mergeCell ref="G190:G191"/>
    <mergeCell ref="B190:B191"/>
    <mergeCell ref="B196:B197"/>
    <mergeCell ref="C196:C197"/>
    <mergeCell ref="G196:G197"/>
    <mergeCell ref="A196:A197"/>
    <mergeCell ref="A192:A193"/>
    <mergeCell ref="C192:C193"/>
    <mergeCell ref="A194:A195"/>
    <mergeCell ref="C194:C195"/>
    <mergeCell ref="E194:E195"/>
    <mergeCell ref="F194:F195"/>
    <mergeCell ref="G194:G195"/>
    <mergeCell ref="C207:C208"/>
    <mergeCell ref="C202:C203"/>
    <mergeCell ref="A202:A203"/>
    <mergeCell ref="F138:F139"/>
    <mergeCell ref="F144:F145"/>
    <mergeCell ref="G144:G145"/>
    <mergeCell ref="F142:F143"/>
    <mergeCell ref="F148:F149"/>
    <mergeCell ref="G142:G143"/>
    <mergeCell ref="G150:G151"/>
    <mergeCell ref="G182:G183"/>
    <mergeCell ref="G184:G185"/>
    <mergeCell ref="G172:G173"/>
    <mergeCell ref="F174:F175"/>
    <mergeCell ref="F140:F141"/>
    <mergeCell ref="G154:G155"/>
    <mergeCell ref="G156:G157"/>
    <mergeCell ref="F152:F153"/>
    <mergeCell ref="A198:G198"/>
    <mergeCell ref="G166:G167"/>
    <mergeCell ref="G164:G165"/>
    <mergeCell ref="F158:F159"/>
    <mergeCell ref="G158:G159"/>
    <mergeCell ref="G168:G169"/>
    <mergeCell ref="A180:A181"/>
    <mergeCell ref="B168:B169"/>
    <mergeCell ref="C168:C169"/>
    <mergeCell ref="E168:E169"/>
    <mergeCell ref="G178:G179"/>
    <mergeCell ref="A162:A163"/>
    <mergeCell ref="A166:A167"/>
    <mergeCell ref="A168:A169"/>
    <mergeCell ref="A170:A171"/>
    <mergeCell ref="C162:C163"/>
    <mergeCell ref="C160:C161"/>
    <mergeCell ref="B166:B167"/>
    <mergeCell ref="C166:C167"/>
    <mergeCell ref="B164:B165"/>
    <mergeCell ref="B162:B163"/>
    <mergeCell ref="C164:C165"/>
    <mergeCell ref="A158:A159"/>
    <mergeCell ref="A160:A161"/>
    <mergeCell ref="B160:B161"/>
    <mergeCell ref="G271:G272"/>
    <mergeCell ref="G276:G277"/>
    <mergeCell ref="F271:F272"/>
    <mergeCell ref="B271:B272"/>
    <mergeCell ref="B204:B205"/>
    <mergeCell ref="C204:C205"/>
    <mergeCell ref="F204:F205"/>
    <mergeCell ref="G204:G205"/>
    <mergeCell ref="A214:A215"/>
    <mergeCell ref="F212:F213"/>
    <mergeCell ref="G212:G213"/>
    <mergeCell ref="C219:C220"/>
    <mergeCell ref="B209:B210"/>
    <mergeCell ref="C209:C210"/>
    <mergeCell ref="A237:A238"/>
    <mergeCell ref="A243:A244"/>
    <mergeCell ref="F243:F244"/>
    <mergeCell ref="F258:F259"/>
    <mergeCell ref="G251:G252"/>
    <mergeCell ref="G234:G235"/>
    <mergeCell ref="G232:G233"/>
    <mergeCell ref="B228:B229"/>
    <mergeCell ref="B207:B208"/>
    <mergeCell ref="A212:A213"/>
    <mergeCell ref="D292:G292"/>
    <mergeCell ref="A284:A285"/>
    <mergeCell ref="B284:B285"/>
    <mergeCell ref="C284:C285"/>
    <mergeCell ref="E284:E285"/>
    <mergeCell ref="F284:F285"/>
    <mergeCell ref="G284:G285"/>
    <mergeCell ref="A287:G287"/>
    <mergeCell ref="D289:G289"/>
    <mergeCell ref="D290:E290"/>
    <mergeCell ref="C282:C283"/>
    <mergeCell ref="E282:E283"/>
    <mergeCell ref="F282:F283"/>
    <mergeCell ref="G282:G283"/>
    <mergeCell ref="A276:A277"/>
    <mergeCell ref="B276:B277"/>
    <mergeCell ref="C276:C277"/>
    <mergeCell ref="E276:E277"/>
    <mergeCell ref="F276:F277"/>
    <mergeCell ref="A280:A281"/>
    <mergeCell ref="B280:B281"/>
    <mergeCell ref="C280:C281"/>
    <mergeCell ref="E280:E281"/>
    <mergeCell ref="F280:F281"/>
    <mergeCell ref="G280:G281"/>
    <mergeCell ref="A278:A279"/>
    <mergeCell ref="B278:B279"/>
    <mergeCell ref="C278:C279"/>
    <mergeCell ref="E278:E279"/>
    <mergeCell ref="F278:F279"/>
    <mergeCell ref="G278:G279"/>
    <mergeCell ref="A282:A283"/>
    <mergeCell ref="B282:B283"/>
  </mergeCells>
  <pageMargins left="1.1023622047244095" right="0.51181102362204722" top="0.74803149606299213" bottom="0.35433070866141736" header="0.31496062992125984" footer="0.31496062992125984"/>
  <pageSetup paperSize="9" scale="90" fitToHeight="2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G31" sqref="G31"/>
    </sheetView>
  </sheetViews>
  <sheetFormatPr defaultRowHeight="15" x14ac:dyDescent="0.25"/>
  <cols>
    <col min="1" max="1" width="37.7109375" customWidth="1"/>
    <col min="2" max="2" width="13.7109375" customWidth="1"/>
    <col min="3" max="3" width="32.42578125" customWidth="1"/>
  </cols>
  <sheetData/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2018-06-20T13:44:07Z</dcterms:modified>
</cp:coreProperties>
</file>