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<sst xmlns="http://schemas.openxmlformats.org/spreadsheetml/2006/main" count="148" uniqueCount="126">
  <si>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</si>
  <si>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</si>
  <si>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</si>
  <si>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</si>
  <si>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</si>
  <si>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</si>
  <si>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</si>
  <si>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</si>
  <si>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</si>
  <si>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</si>
  <si>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</si>
  <si>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</si>
  <si>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</si>
  <si>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</si>
  <si>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</si>
  <si>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</si>
  <si>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</si>
  <si>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</si>
  <si>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</si>
  <si>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</si>
  <si>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</si>
  <si>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</si>
  <si>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</si>
  <si>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</si>
  <si>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</si>
  <si>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</si>
  <si>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</si>
  <si>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</si>
  <si>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</si>
  <si>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</si>
  <si>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</si>
  <si>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</si>
  <si>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</si>
  <si>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</si>
  <si>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</si>
  <si>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</si>
  <si>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</si>
  <si>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</si>
  <si>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</si>
  <si>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</si>
  <si>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</si>
  <si>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</si>
  <si>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</si>
  <si>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</si>
  <si>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</si>
  <si>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</si>
  <si>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</si>
  <si>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</si>
  <si>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</si>
  <si>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</si>
  <si>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</si>
  <si>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</si>
  <si>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</si>
  <si>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</si>
  <si>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</si>
  <si>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</si>
  <si>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</si>
  <si>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</si>
  <si>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</si>
  <si>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</si>
  <si>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</si>
  <si>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</si>
  <si>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</si>
  <si>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</si>
  <si>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</si>
  <si>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</si>
  <si>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</si>
  <si>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</si>
  <si>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</si>
  <si>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</si>
  <si>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</si>
  <si>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</si>
  <si>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</si>
  <si>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</si>
  <si>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</si>
  <si>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</si>
  <si>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</si>
  <si>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</si>
  <si>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</si>
  <si>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</si>
  <si>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</si>
  <si>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</si>
  <si>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</si>
  <si>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</si>
  <si>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</si>
  <si>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</si>
  <si>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</si>
  <si>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</si>
  <si>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</si>
  <si>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</si>
  <si>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</si>
  <si>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</si>
  <si>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</si>
  <si>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</si>
  <si>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</si>
  <si>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</si>
  <si>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</si>
  <si>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</si>
  <si>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</si>
  <si>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</si>
  <si>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</si>
  <si>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</si>
  <si>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</si>
  <si>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</si>
  <si>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</si>
  <si>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</si>
  <si>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</si>
  <si>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</si>
  <si>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</si>
  <si>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</si>
  <si>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</si>
  <si>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</si>
  <si>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</si>
  <si>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</si>
  <si>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</si>
  <si>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</si>
  <si>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</si>
  <si>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</si>
  <si>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</si>
  <si>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</si>
  <si>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перше півріччя 2019 року</t>
  </si>
  <si>
    <t>Ковальчук О.К.</t>
  </si>
  <si>
    <t>Гриневич М.Ю.</t>
  </si>
  <si>
    <t>(0382) 641577</t>
  </si>
  <si>
    <t>inbox@adm.km.court.gov.ua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</si>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</sst>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&amp;LA6CDC605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1765</v>
      </c>
      <c r="E1" s="70">
        <v>1765</v>
      </c>
      <c r="F1" s="70">
        <v>1765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1718</v>
      </c>
      <c r="D39" s="86">
        <f aca="true" t="shared" si="3" ref="D39:K39">SUM(D40,D47,D48,D49)</f>
        <v>2769402.17</v>
      </c>
      <c r="E39" s="74">
        <f t="shared" si="3"/>
        <v>1385</v>
      </c>
      <c r="F39" s="86">
        <f t="shared" si="3"/>
        <v>2954626.6999999997</v>
      </c>
      <c r="G39" s="74">
        <f t="shared" si="3"/>
        <v>26</v>
      </c>
      <c r="H39" s="86">
        <f t="shared" si="3"/>
        <v>256952.96999999997</v>
      </c>
      <c r="I39" s="74">
        <f t="shared" si="3"/>
        <v>1</v>
      </c>
      <c r="J39" s="86">
        <f t="shared" si="3"/>
        <v>768.4</v>
      </c>
      <c r="K39" s="74">
        <f t="shared" si="3"/>
        <v>296</v>
      </c>
      <c r="L39" s="86">
        <f>SUM(L40,L47,L48,L49)</f>
        <v>261665.22</v>
      </c>
    </row>
    <row r="40" spans="1:12" ht="21" customHeight="1">
      <c r="A40" s="61">
        <v>35</v>
      </c>
      <c r="B40" s="64" t="s">
        <v>85</v>
      </c>
      <c r="C40" s="75">
        <f>SUM(C41,C44)</f>
        <v>1715</v>
      </c>
      <c r="D40" s="87">
        <f>SUM(D41,D44)</f>
        <v>2765944.37</v>
      </c>
      <c r="E40" s="75">
        <f aca="true" t="shared" si="4" ref="E40:L40">SUM(E41,E44)</f>
        <v>1383</v>
      </c>
      <c r="F40" s="87">
        <f t="shared" si="4"/>
        <v>2953773.3</v>
      </c>
      <c r="G40" s="75">
        <f t="shared" si="4"/>
        <v>26</v>
      </c>
      <c r="H40" s="87">
        <f t="shared" si="4"/>
        <v>256952.96999999997</v>
      </c>
      <c r="I40" s="75">
        <f t="shared" si="4"/>
        <v>1</v>
      </c>
      <c r="J40" s="87">
        <f t="shared" si="4"/>
        <v>768.4</v>
      </c>
      <c r="K40" s="75">
        <f t="shared" si="4"/>
        <v>295</v>
      </c>
      <c r="L40" s="87">
        <f t="shared" si="4"/>
        <v>260512.62</v>
      </c>
    </row>
    <row r="41" spans="1:12" ht="19.5" customHeight="1">
      <c r="A41" s="61">
        <v>36</v>
      </c>
      <c r="B41" s="64" t="s">
        <v>86</v>
      </c>
      <c r="C41" s="76">
        <v>344</v>
      </c>
      <c r="D41" s="88">
        <v>1332653.17</v>
      </c>
      <c r="E41" s="77">
        <v>330</v>
      </c>
      <c r="F41" s="89">
        <v>1564658.41</v>
      </c>
      <c r="G41" s="76">
        <v>3</v>
      </c>
      <c r="H41" s="88">
        <v>217317.86</v>
      </c>
      <c r="I41" s="78">
        <v>0</v>
      </c>
      <c r="J41" s="93">
        <v>0</v>
      </c>
      <c r="K41" s="77">
        <v>10</v>
      </c>
      <c r="L41" s="89">
        <v>6940.62</v>
      </c>
    </row>
    <row r="42" spans="1:12" ht="16.5" customHeight="1">
      <c r="A42" s="61">
        <v>37</v>
      </c>
      <c r="B42" s="65" t="s">
        <v>87</v>
      </c>
      <c r="C42" s="76">
        <v>215</v>
      </c>
      <c r="D42" s="88">
        <v>1160227.72</v>
      </c>
      <c r="E42" s="77">
        <v>212</v>
      </c>
      <c r="F42" s="89">
        <v>1376086.59</v>
      </c>
      <c r="G42" s="76">
        <v>3</v>
      </c>
      <c r="H42" s="88">
        <v>217317.86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129</v>
      </c>
      <c r="D43" s="88">
        <v>172425.45</v>
      </c>
      <c r="E43" s="77">
        <v>118</v>
      </c>
      <c r="F43" s="89">
        <v>188571.82</v>
      </c>
      <c r="G43" s="76">
        <v>0</v>
      </c>
      <c r="H43" s="88">
        <v>0</v>
      </c>
      <c r="I43" s="78">
        <v>0</v>
      </c>
      <c r="J43" s="93">
        <v>0</v>
      </c>
      <c r="K43" s="77">
        <v>10</v>
      </c>
      <c r="L43" s="89">
        <v>6940.62</v>
      </c>
    </row>
    <row r="44" spans="1:12" ht="21" customHeight="1">
      <c r="A44" s="61">
        <v>39</v>
      </c>
      <c r="B44" s="64" t="s">
        <v>88</v>
      </c>
      <c r="C44" s="76">
        <v>1371</v>
      </c>
      <c r="D44" s="88">
        <v>1433291.2</v>
      </c>
      <c r="E44" s="77">
        <v>1053</v>
      </c>
      <c r="F44" s="89">
        <v>1389114.89</v>
      </c>
      <c r="G44" s="76">
        <v>23</v>
      </c>
      <c r="H44" s="88">
        <v>39635.11</v>
      </c>
      <c r="I44" s="78">
        <v>1</v>
      </c>
      <c r="J44" s="93">
        <v>768.4</v>
      </c>
      <c r="K44" s="77">
        <v>285</v>
      </c>
      <c r="L44" s="89">
        <v>253572</v>
      </c>
    </row>
    <row r="45" spans="1:12" ht="30" customHeight="1">
      <c r="A45" s="61">
        <v>40</v>
      </c>
      <c r="B45" s="65" t="s">
        <v>89</v>
      </c>
      <c r="C45" s="76">
        <v>336</v>
      </c>
      <c r="D45" s="88">
        <v>670270</v>
      </c>
      <c r="E45" s="77">
        <v>320</v>
      </c>
      <c r="F45" s="89">
        <v>788374.41</v>
      </c>
      <c r="G45" s="76">
        <v>5</v>
      </c>
      <c r="H45" s="88">
        <v>17871.21</v>
      </c>
      <c r="I45" s="78">
        <v>0</v>
      </c>
      <c r="J45" s="93">
        <v>0</v>
      </c>
      <c r="K45" s="77">
        <v>10</v>
      </c>
      <c r="L45" s="89">
        <v>19210</v>
      </c>
    </row>
    <row r="46" spans="1:12" ht="21" customHeight="1">
      <c r="A46" s="61">
        <v>41</v>
      </c>
      <c r="B46" s="65" t="s">
        <v>79</v>
      </c>
      <c r="C46" s="76">
        <v>1035</v>
      </c>
      <c r="D46" s="88">
        <v>763021.200000001</v>
      </c>
      <c r="E46" s="77">
        <v>733</v>
      </c>
      <c r="F46" s="89">
        <v>600740.48</v>
      </c>
      <c r="G46" s="76">
        <v>18</v>
      </c>
      <c r="H46" s="88">
        <v>21763.9</v>
      </c>
      <c r="I46" s="78">
        <v>1</v>
      </c>
      <c r="J46" s="93">
        <v>768.4</v>
      </c>
      <c r="K46" s="77">
        <v>275</v>
      </c>
      <c r="L46" s="89">
        <v>234362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3457.8</v>
      </c>
      <c r="E47" s="77">
        <v>2</v>
      </c>
      <c r="F47" s="89">
        <v>853.4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47</v>
      </c>
      <c r="D50" s="86">
        <f aca="true" t="shared" si="5" ref="D50:L50">SUM(D51:D54)</f>
        <v>2570.3</v>
      </c>
      <c r="E50" s="74">
        <f t="shared" si="5"/>
        <v>47</v>
      </c>
      <c r="F50" s="86">
        <f t="shared" si="5"/>
        <v>2732.34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33</v>
      </c>
      <c r="D51" s="87">
        <v>1723.15</v>
      </c>
      <c r="E51" s="79">
        <v>33</v>
      </c>
      <c r="F51" s="90">
        <v>1728.56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288.15</v>
      </c>
      <c r="E52" s="79">
        <v>5</v>
      </c>
      <c r="F52" s="90">
        <v>288.17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9</v>
      </c>
      <c r="D54" s="87">
        <v>559</v>
      </c>
      <c r="E54" s="79">
        <v>9</v>
      </c>
      <c r="F54" s="90">
        <v>715.61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1765</v>
      </c>
      <c r="D56" s="86">
        <f aca="true" t="shared" si="6" ref="D56:L56">SUM(D6,D28,D39,D50,D55)</f>
        <v>2771972.4699999997</v>
      </c>
      <c r="E56" s="74">
        <f t="shared" si="6"/>
        <v>1432</v>
      </c>
      <c r="F56" s="86">
        <f t="shared" si="6"/>
        <v>2957359.0399999996</v>
      </c>
      <c r="G56" s="74">
        <f t="shared" si="6"/>
        <v>26</v>
      </c>
      <c r="H56" s="86">
        <f t="shared" si="6"/>
        <v>256952.96999999997</v>
      </c>
      <c r="I56" s="74">
        <f t="shared" si="6"/>
        <v>1</v>
      </c>
      <c r="J56" s="86">
        <f t="shared" si="6"/>
        <v>768.4</v>
      </c>
      <c r="K56" s="74">
        <f t="shared" si="6"/>
        <v>296</v>
      </c>
      <c r="L56" s="86">
        <f t="shared" si="6"/>
        <v>261665.22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&amp;LA6CDC605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287</v>
      </c>
      <c r="F4" s="84">
        <f>SUM(F5:F24)</f>
        <v>255493.00000000003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9</v>
      </c>
      <c r="F5" s="85">
        <v>11141.8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768.4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</v>
      </c>
      <c r="F11" s="85">
        <v>3073.6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</v>
      </c>
      <c r="F12" s="85">
        <v>3073.6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162</v>
      </c>
      <c r="F13" s="85">
        <v>140617.2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32</v>
      </c>
      <c r="F14" s="85">
        <v>29199.2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768.4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66</v>
      </c>
      <c r="F17" s="85">
        <v>59935.2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4</v>
      </c>
      <c r="F18" s="85">
        <v>2305.2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4</v>
      </c>
      <c r="F21" s="85">
        <v>4610.4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&amp;LA6CDC605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Legkobit</cp:lastModifiedBy>
  <cp:lastPrinted>2018-03-15T06:41:01Z</cp:lastPrinted>
  <dcterms:created xsi:type="dcterms:W3CDTF">1996-10-08T23:32:33Z</dcterms:created>
  <dcterms:modified xsi:type="dcterms:W3CDTF">2019-08-20T08:05:46Z</dcterms:modified>
  <cp:category/>
  <cp:version/>
  <cp:contentType/>
  <cp:contentStatus/>
</cp:coreProperties>
</file>