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755" windowHeight="8445" activeTab="0"/>
  </bookViews>
  <sheets>
    <sheet name="Додаток до РП на 2015  (2)" sheetId="1" r:id="rId1"/>
  </sheets>
  <definedNames>
    <definedName name="_xlnm.Print_Area" localSheetId="0">'Додаток до РП на 2015  (2)'!$B$167:$H$194</definedName>
  </definedNames>
  <calcPr fullCalcOnLoad="1"/>
</workbook>
</file>

<file path=xl/sharedStrings.xml><?xml version="1.0" encoding="utf-8"?>
<sst xmlns="http://schemas.openxmlformats.org/spreadsheetml/2006/main" count="404" uniqueCount="246">
  <si>
    <t xml:space="preserve"> ЗМІНИ ДО ДОДАТКУ ДО РІЧНОГО ПЛАНУ ЗАКУПІВЕЛЬ, </t>
  </si>
  <si>
    <t>що здійснюється без проведення процедур закупівель</t>
  </si>
  <si>
    <t>на 2016 рік</t>
  </si>
  <si>
    <t>Хмельницького окружного адміністративного суду, код за ЄДРПОУ 35173158</t>
  </si>
  <si>
    <t>Предмет закупівлі</t>
  </si>
  <si>
    <t>Код КЕКВ (для бюджетних коштів</t>
  </si>
  <si>
    <t xml:space="preserve">Очікувана вартість предмета закупівлі </t>
  </si>
  <si>
    <t>Процедура закупівлі</t>
  </si>
  <si>
    <t>Орієнтовний початок проведення процедури закупівлі</t>
  </si>
  <si>
    <t>Примітка</t>
  </si>
  <si>
    <t>ІІ. Спеціальний фонд</t>
  </si>
  <si>
    <t>1.</t>
  </si>
  <si>
    <t>1.1</t>
  </si>
  <si>
    <t xml:space="preserve">- </t>
  </si>
  <si>
    <t>(Дев'яносто вісім тисяч сто грн. 00 коп.)</t>
  </si>
  <si>
    <t>1.2</t>
  </si>
  <si>
    <t xml:space="preserve">Приладдя канцелярське або шкільне пластмасове за кодом ДК 016:2010 - 22.29.25  (Канцелярські товари за кодом CPV  за ДК 021:2015 - 30192700-8, (канцелярські товари, папки справ);  </t>
  </si>
  <si>
    <t>(П'ятдесят три тисячі чотириста грн. 00 коп.)</t>
  </si>
  <si>
    <t>1.3</t>
  </si>
  <si>
    <t>Апарати телефонні та апаратура, інші, для передавання та приймання звуку, зображення чи іншої інформації, зокрема апаратура для обміну інформацією мережею проводового чи безпроводового зв'язку (наприклад, локальною чи глобальною мережею) за кодом ДК 016:2</t>
  </si>
  <si>
    <t>(П'ять тисяч грн. 00 коп.)</t>
  </si>
  <si>
    <t>1.4</t>
  </si>
  <si>
    <t>Марки поштові, гербові чи подібні нові; гербовий папір; чекові книжки; банкноти, акції, облігації та подібні цінні папери, друковані за кодом ДК 016:2010 - 58.19.14 (Марки за кодом CPV  за ДК 021:2015 -  22410000-7, (марки)</t>
  </si>
  <si>
    <t>(Сто п'ятдесят чотири тисячі сто грн. 00 коп.)</t>
  </si>
  <si>
    <t>1.5</t>
  </si>
  <si>
    <t>Конверти, листівки поштові закриті, листівки поштові неілюстровані та листівки паперові чи картонні; коробки, сумки, гаманці й поштові набори для писання, паперові чи картонні, з умістом канцелярського паперу за кодом ДК 016:2010 - 17.23.12  (Конверти, по</t>
  </si>
  <si>
    <t>(Дев'ять тисяч шістсот грн. 00 коп.)</t>
  </si>
  <si>
    <t>1.6</t>
  </si>
  <si>
    <t>Мило, засоби мийні та засоби для чищення за кодом ДК 016:2010 -  20.41.3 (Засоби для чищення за кодом CPV  за ДК 021:2015 - 39831240-0, (миючі засоби)</t>
  </si>
  <si>
    <t>(Сорок тисяч грн. 00 коп.)</t>
  </si>
  <si>
    <t>1.7</t>
  </si>
  <si>
    <t>Інструменти ручні, інші, за кодом ДК 016:2010 - 20.41.3, Лампи розжарювання та газорозрядні електричні; лампи дугові  за кодом ДК 016:2010 - 27.40.1,  Проводи та кабелі електронні й електричні, інші  за кодом ДК 016:2010 - 27.32.1 (ручні інструменти різні</t>
  </si>
  <si>
    <t>(Тридцять тисяч грн. 00 коп.)</t>
  </si>
  <si>
    <t>1.8</t>
  </si>
  <si>
    <t>Журнали та періодичні видання друковані за кодом ДК 016:2010 - 58.14.1 (Журнали за кодом CPV  за ДК 021:2015 - 22213000-6  (Підписка періодичних видань)</t>
  </si>
  <si>
    <t>(Двадцять тисяч грн. 00 коп.)</t>
  </si>
  <si>
    <t>1.9</t>
  </si>
  <si>
    <t xml:space="preserve">Журнали та періодичні видання друковані за кодом ДК 016:2010 - 58.14.1  (Друковані книги за кодом CPV  за ДК 021:2015 - 22110000-4  (Книги) </t>
  </si>
  <si>
    <t>(Чотириста двадцять грн. 00 коп.)</t>
  </si>
  <si>
    <t>1.10</t>
  </si>
  <si>
    <t>Вироби з недорогоцінних матеріалів інші  за кодом ДК 016:2010 - 25.99.2, Вироби, інші, з пластмаси чи інших матеріалів за кодом ДК 016:2010 - 22.29.2  (Вироби різні за кодом CPV  за ДК 021:2015 - 44423000-1 (Таблички, стенди, герби)</t>
  </si>
  <si>
    <t>(Тридцять п'ять тисяч п'ятсот, грн. 00 коп.)</t>
  </si>
  <si>
    <t>1.11</t>
  </si>
  <si>
    <t>Препарати фармацевтичні,інші,  за кодом ДК 016:2010 - 21.20.2 (Фармацевтична продукція  за кодом CPV  за ДК 021:2015 - 33600000-6 (Аптечка)</t>
  </si>
  <si>
    <t>(Сім тисяч триста шістдесят одна грн. 00 коп.)</t>
  </si>
  <si>
    <t>1.12</t>
  </si>
  <si>
    <t>Паливо рідинне та газ; оливи мастильні за кодом ДК 016:2010 - 19.20.2 (Дизельне паливо за кодом CPV  за ДК 021:2015 - 09134200-9  (Дизельне паливо)</t>
  </si>
  <si>
    <t>(Тринадцять тисяч  грн. 00 коп.)</t>
  </si>
  <si>
    <t>1.13</t>
  </si>
  <si>
    <t>Одяг робочий, інший за кодом ДК 016:2010 - 14.12.3 (Формений одяг за кодом CPV  за ДК 021:2015 - 18110000-3 (Форменний одяг)</t>
  </si>
  <si>
    <t>(Сорок п'ять тисяч  грн. 00 коп.)</t>
  </si>
  <si>
    <t>1.14</t>
  </si>
  <si>
    <t>Частини та приладдя до обчислювальних машин за кодом ДК 016:2010 - 26.20.4 (Картриджі з тонером за кодом CPV за ДК 021:2015 - 30125100-2 (Картриджі)</t>
  </si>
  <si>
    <t>(П'ятнадцять тисяч чотириста грн. 00 коп.)</t>
  </si>
  <si>
    <t>1.15</t>
  </si>
  <si>
    <t>Диски та стрічки з іншими аудіозаписами за кодом ДК 016:2010 - 59.20.34 (Компакт-диски (CD)  за кодом CPV за ДК 021:2015 - 30234300-1 (Диски)</t>
  </si>
  <si>
    <t>(Двадцять одна тисяча грн. 00 коп.)</t>
  </si>
  <si>
    <t>1.16</t>
  </si>
  <si>
    <t>Вироби текстильні готові, інші за кодом ДК 016:2010 - 13.92.2 (Прапори за кодом CPV за ДК 021:2015 -35821000-5 (Прапор)</t>
  </si>
  <si>
    <t>(Три тисячі п'ятсот грн. 00 коп.)</t>
  </si>
  <si>
    <t>1.17</t>
  </si>
  <si>
    <t>Меблі конторські/офісні, дерев'яні за кодом ДК 016:2010 -31.01.12 (Меблі за кодом CPV за ДК 021:2015 -39100000-3 (Меблі)</t>
  </si>
  <si>
    <t>(Сто сорок чотири тисячі чотириста грн. 00 коп.)</t>
  </si>
  <si>
    <t>1.18</t>
  </si>
  <si>
    <t>Меблі металеві, н. в. і. у. за кодом ДК 016:2010 - 31.09.11 (Сейфиза кодом CPV за ДК 021:2015 - 44421300-0 (Сейфи)</t>
  </si>
  <si>
    <t>(Вісім тисяч сто сімдесят п'ять грн. 00 коп.)</t>
  </si>
  <si>
    <t>1.19</t>
  </si>
  <si>
    <t>Жалюзі, фіранки, гардини та світлонепроникні штори, завіси чи запони до ліжок, із тканих матеріалів за кодом ДК 016:2010 -13.92.15 (Жалюзі за кодом CPV за ДК 021:2015 -39515400-9 (Жалюзі)</t>
  </si>
  <si>
    <t>(Двадцять чотири тисячі грн. 00 коп.)</t>
  </si>
  <si>
    <t>1.20</t>
  </si>
  <si>
    <t>Водонагрівачі електричні надшвидкого нагрівання чи акумулювальні; нагрівачі електричні занурювані, за кодом ДК 016:2010 - 27.51.25 (Проточні чи акумуляційні водонагрівачі та занурювані електричні нагрівачі за кодом CPV за ДК 021:2015 - 39715100-8 (Кулер д</t>
  </si>
  <si>
    <t>(Чотири тисячі грн. 00 коп.)</t>
  </si>
  <si>
    <t>1.21</t>
  </si>
  <si>
    <t>Вогнегасники за кодом ДК 016:2010 -28.29.22 (Вогнегасники за кодом CPV за ДК 021:2015 -35111300-8 (Вогнегасники)</t>
  </si>
  <si>
    <t>(Одна тисяча грн. 00 коп.)</t>
  </si>
  <si>
    <t>1.22</t>
  </si>
  <si>
    <t>Будівельні матеріали; 44111000-1 Будівельні матеріали</t>
  </si>
  <si>
    <t>(Дев'ять тисяч сімсот сорок чотири грн. 00 коп.)</t>
  </si>
  <si>
    <t>Всього</t>
  </si>
  <si>
    <t>(Сімсот сорок дві тисячі сімсот грн. 00 коп.)</t>
  </si>
  <si>
    <t>2</t>
  </si>
  <si>
    <t>2.1</t>
  </si>
  <si>
    <t>Послуги консультативні з програмного забезпечення і послуги з розробленням програмного забезпечення інші, за кодом ДК 016:2010 - 62.02.20 (Послуги з програмування та консультаційні послуги з питань програмного забезпечення за кодом CPV за ДК 021:2015 -722</t>
  </si>
  <si>
    <t>2240</t>
  </si>
  <si>
    <t xml:space="preserve"> (Двадцять дев'ять тисяч дев'ятсот тридцять дві грн. 80 коп.)</t>
  </si>
  <si>
    <t>2.2</t>
  </si>
  <si>
    <t>Послуги щодо видання ліцензії на право користування програмним забезпеченням за кодом ДК 016:2010 - 58.29.5 (Послуги з постачання програмного забезпечення за кодом CPV за ДК 021:2015 - 72268000-1)</t>
  </si>
  <si>
    <t>-</t>
  </si>
  <si>
    <t xml:space="preserve"> (Дев'ятнадцять тисяч дев'ятсот вісімдесят грн. 00 коп.)</t>
  </si>
  <si>
    <t>2.3</t>
  </si>
  <si>
    <t>Послуги стаціонарного телефонного зв'язку - доступ і користування за кодом ДК 016:2010 - 61.10.11 (Послуги телефонного зв’язку та передачі даних за кодом CPV за ДК 021:2015 - 64210000-1 (Послуги зв'язку)</t>
  </si>
  <si>
    <t xml:space="preserve"> (Вісімнадцять тисяч двісті грн. 00 коп.)</t>
  </si>
  <si>
    <t>2.4</t>
  </si>
  <si>
    <t>Послуги у сфері інформаційних технологій і стосовно комп'ютерної техніки, інші, за кодом ДК 016:2010 - 62.09.2 (Послуги, пов’язані з комп’ютерними технологіями за кодом CPV за ДК 021:2015 - 72500000-0)</t>
  </si>
  <si>
    <t xml:space="preserve"> (Сімдесят чотири тисячі п'ятсот сімдесят сім грн. 60 коп.)</t>
  </si>
  <si>
    <t>2.5</t>
  </si>
  <si>
    <t>Транспортно-експедиційні послуги (послуги інших вантажних транспортно-експедиційних агентств за кодом ДК 016:2010 - 61.10.11 (Послуги з перевезення пакунків за кодом CPV за ДК 021:2015 - 60161000-4)</t>
  </si>
  <si>
    <t xml:space="preserve"> (П'ятнадцять тисяч  грн. 00 коп.)</t>
  </si>
  <si>
    <t>2.6</t>
  </si>
  <si>
    <t>Послуги щодо забезпечення широкосмугового доступу до Інтернету проводовими мережами за кодом ДК 016:2010 - 61.10.11 (Послуги провайдерів за кодом CPV за ДК 021:2015 - 72410000-7)</t>
  </si>
  <si>
    <t xml:space="preserve"> (Одна тисяча вісімсот грн. 00 коп.)</t>
  </si>
  <si>
    <t>2.7</t>
  </si>
  <si>
    <t>Послуги щодо оренди й експлуатування власної чи взятої у лізинг нежитлової нерухомості за кодом ДК 016:2010 - 68.20.1 (Послуги у сфері нежитлової власності за кодом CPV за ДК 021:2015 - 70332000-7 (Орендна плата за приміщення)</t>
  </si>
  <si>
    <t xml:space="preserve"> (Одна грн. 00 коп.)</t>
  </si>
  <si>
    <t>2.8</t>
  </si>
  <si>
    <t xml:space="preserve">Послуги поштові та кур'єрські, інші  за кодом ДК 016:2010 - 53.20.19 (Поштові послуги за кодом CPV за ДК 021:2015 - 64110000-0 (Поштові послуги) </t>
  </si>
  <si>
    <t xml:space="preserve"> (Дві тисячі п'ятсот грн. 00 коп.)</t>
  </si>
  <si>
    <t>2.9</t>
  </si>
  <si>
    <t>Ремонтування комп'ютерів і периферійного устатковання  за кодом ДК 016:2010 - 95.11.10 (Ремонт, технічне обслуговування персональних комп’ютерів, офісного, телекомунікаційного та аудіовізуального обладнання, а також супутні послуги за кодом CPV за ДК 021:</t>
  </si>
  <si>
    <t>2.10</t>
  </si>
  <si>
    <t xml:space="preserve"> (Тридцять шість тисяч грн. 00 коп.)</t>
  </si>
  <si>
    <t>2.11</t>
  </si>
  <si>
    <t>Послуги міліції/поліції за кодом ДК 016:2010 - 84.24.11 (Поліцейські послуги за кодом CPV за ДК 021:2015 - 75241100-8 (Послуги охорони  приміщення)</t>
  </si>
  <si>
    <t xml:space="preserve"> (Двадцять дві тисячі вісімдесят п'ять грн. 04 коп.)</t>
  </si>
  <si>
    <t>2.12</t>
  </si>
  <si>
    <t>Послуги щодо благоустрою території  за кодом ДК 016:2010 - 81.30.10 (Послуги з прибирання та підмітання вулиць за кодом CPV за ДК 021:2015 - 90610000-6 (Послуги по прибиранню прибудинкової території)</t>
  </si>
  <si>
    <t xml:space="preserve"> (Сорок  шість тисяч сімсот сорок вісім грн. 12 коп.)</t>
  </si>
  <si>
    <t>2.13</t>
  </si>
  <si>
    <t>Послуги щодо загального очищування будівель  за кодом ДК 016:2010 -  81.21.10 (Послуги з прибирання офісних приміщень за кодом CPV за ДК 021:2015 90919200-4  (Послуги по прибиранню службового приміщення)</t>
  </si>
  <si>
    <t xml:space="preserve"> (Сто шістнадцять тисяч чотириста сімнадцять грн. 46 коп.)</t>
  </si>
  <si>
    <t>2.14</t>
  </si>
  <si>
    <t>Послуги допоміжні комбіновані щодо різних об'єктів  за кодом ДК 016:2010 - 81.10.10 (Послуги з доглядання за будинками за кодом CPV за ДК 021:2015 - 98341140-8 (Послуги з обслуговування приміщення)</t>
  </si>
  <si>
    <t xml:space="preserve"> (Сорок шість тисяч вісім грн. 09 коп.)</t>
  </si>
  <si>
    <t>2.15</t>
  </si>
  <si>
    <t>Послуги пожежних служб, інші  за кодом ДК 016:2010 - 84.25.19 (Послуги з протипожежного захисту за кодом CPV за ДК 021:2015 - 75251110-4  (Пожежне спостереження)</t>
  </si>
  <si>
    <t xml:space="preserve"> (Сім тисяч двісті вісімдесят одна грн. 60 коп.)</t>
  </si>
  <si>
    <t>2.16</t>
  </si>
  <si>
    <t>Збирання комунальних безпечних відходів, непридатних для вторинного використовування  за кодом ДК 016:2010 - 38.11.2  (Послуги зі збирання побутових відходів за кодом CPV за ДК 021:2015 - 90511200-4 (Вивезення твердих побутових відходів)</t>
  </si>
  <si>
    <t xml:space="preserve"> (Одна тисяча чотириста дев'ятнадцять грн. 00 коп.)</t>
  </si>
  <si>
    <t>2.17</t>
  </si>
  <si>
    <t>Послуги щодо друкування, інші  за кодом ДК 016:2010 - 18.12.1 (Послуги, пов'язані з друком за кодом CPV за ДК 021:2015 - 79820000-8 (Послуги з розміщення оголошення)</t>
  </si>
  <si>
    <t xml:space="preserve"> (Дві тисячі грн. 00 коп.)</t>
  </si>
  <si>
    <t>2.18</t>
  </si>
  <si>
    <t>Послуги різні, інші  за кодом ДК 016:2010 - 96.09.19 (Послуги різні за кодом CPV за ДК 021:2015 - 98300000-6 (Технічне обслуговування вогнегасників)</t>
  </si>
  <si>
    <t xml:space="preserve"> (двісті одна грн. 60 коп.)</t>
  </si>
  <si>
    <t>2.19</t>
  </si>
  <si>
    <t>Послуги щодо очищування печей і димаріві  за кодом ДК 016:2010 -  81.22.13 (Послуги з чищення печей і димарів за кодом CPV за ДК 021:2015 - 90915000-4 (Послуги з перевірки технічного стану димових та вентиляційних каналів)</t>
  </si>
  <si>
    <t xml:space="preserve"> (П'ятсот грн. 00 коп.)</t>
  </si>
  <si>
    <t>2.20</t>
  </si>
  <si>
    <t>Відшкодування плати за землю</t>
  </si>
  <si>
    <t xml:space="preserve"> (Чотирнадцять тисяч п'ятдесят сім грн. 02 коп.)</t>
  </si>
  <si>
    <t>2.21</t>
  </si>
  <si>
    <t>Монтаж системи охоронної сигналізації  за кодом ДК 016:2010 - 43.21.10 (Системи охоронної сигналізації за кодом CPV за ДК 021:2015 - 35121700-5 (Встановлення тривожних кнопок)</t>
  </si>
  <si>
    <t xml:space="preserve"> (Сімнадцять тисяч чотириста сорок шість грн. 82 коп.)</t>
  </si>
  <si>
    <t>2.22</t>
  </si>
  <si>
    <t>Послуги щодо ремонтування та технічного обслуговування інших машин і устатковання загальної призначеності, н. в. і. у.  за кодом ДК 016:2010 - 33.12.19 (Професійні послуги у сфері газової промисловості за кодом CPV за ДК 021:2015 - 76100000-4 (Технічне об</t>
  </si>
  <si>
    <t xml:space="preserve"> (Дві тисячі вісімсот грн. 00 коп.)</t>
  </si>
  <si>
    <t>2.23</t>
  </si>
  <si>
    <t>Утилізування відсортованих матеріальних ресурсів  за кодом ДК 016:2010 - 38.32.1  (Утилізація радіоактивних відходів за кодом CPV за ДК 021:2015 -  90521300-8 (Послуги з утилізації)</t>
  </si>
  <si>
    <t xml:space="preserve"> (Одна тисяча  грн. 00 коп.)</t>
  </si>
  <si>
    <t>2.24</t>
  </si>
  <si>
    <t>Послуги щодо обробляння даних, розміщування інформації на веб-вузлах, щодо програмного застосування та інші послуги щодо забезпечення інформаційно-технологічною інфраструктурою  за кодом ДК 016:2010 - 63.11.1 (Послуги з розробки програмного забезпечення д</t>
  </si>
  <si>
    <t xml:space="preserve"> (П'ять тисяч двісті тридцять шість  грн. 81 коп.)</t>
  </si>
  <si>
    <t>2.25</t>
  </si>
  <si>
    <t>Послуги щодо друкування інші  за кодом ДК 016:2010 - 18.12.1 (Друкарські послуги за кодом CPV за ДК 021:2015 - 179810000-5 (Поліграфічні послуги)</t>
  </si>
  <si>
    <t xml:space="preserve"> (сімсот чотирнадцять грн. 04 коп.)</t>
  </si>
  <si>
    <t>2.26</t>
  </si>
  <si>
    <t>Програмне забезпечення прикладне на фізичних носіях  за кодом ДК 016:2010 - 58.29.2 (Пакети програмного забезпечення для бухгалтерського обліку за кодом CPV за ДК 021:2015 - 48443000-5 (Ліцензійне програмне забезпечення)</t>
  </si>
  <si>
    <t xml:space="preserve"> ( дев'ять тисяч чотириста п'ятдесят грн. 00 коп.)</t>
  </si>
  <si>
    <t>2.27</t>
  </si>
  <si>
    <t>Програмне забезпечення прикладне на фізичних носіях  за кодом ДК 016:2010 - 58.29.2 (Пакети програмного забезпечення для автоматизації офісу за кодом CPV за ДК 021:2015 - 48920000-3</t>
  </si>
  <si>
    <t xml:space="preserve"> (п'ятдесят вісім тисяч п'ятдесят грн. 00 коп.)</t>
  </si>
  <si>
    <t>2.28</t>
  </si>
  <si>
    <t>Програмне забезпечення системне на фізичних носіях  за кодом ДК 016:2010 - 58.29.1 (Пакети драйверів і системного програмного забезпечення за кодом CPV за ДК 021:2015 - 48960000-5 (Ліцензійне програмне забезпечення)</t>
  </si>
  <si>
    <t xml:space="preserve"> (П'ятдесят вісім тисяч дев'ятсот грн. 00 коп.)</t>
  </si>
  <si>
    <t>2.29</t>
  </si>
  <si>
    <t>Ремонтування та технічне обслуговування машин загального призначення (обслуговування маркувальної машини, перезарядка вогнегасників, обслуговування кондиціонерів) за кодом ДК 016:2010 - 33.12.1 (Кондиціонери за кодом CPV  за ДК 021-2015 - 39717200-3 (Конд</t>
  </si>
  <si>
    <t>(Три тисячі чотириста дев'яносто три грн.00 коп.)</t>
  </si>
  <si>
    <t xml:space="preserve"> (Шістсот двадцять шість тисяч вісімсот  грн. 00 коп.)</t>
  </si>
  <si>
    <t>3</t>
  </si>
  <si>
    <t>3.1</t>
  </si>
  <si>
    <t>Послуги міського та приміського пасажирського наземного транспорту, інші  за кодом ДК 016:2010 - 49.31.2 (Квитки  за кодом CPV за ДК 021:2015 - 22459000-2 (Проїзні квитки)</t>
  </si>
  <si>
    <t xml:space="preserve"> (Дві тисячі сто шістдесят грн. 00 коп.)</t>
  </si>
  <si>
    <t>3.2</t>
  </si>
  <si>
    <t xml:space="preserve">Видатки на відрядження </t>
  </si>
  <si>
    <t xml:space="preserve"> (Сорок три тисячі вісімсот сорок грн. 00 коп.)</t>
  </si>
  <si>
    <t xml:space="preserve"> (Сорок шість тисяч грн. 00 коп.)</t>
  </si>
  <si>
    <t>4</t>
  </si>
  <si>
    <t>4.1</t>
  </si>
  <si>
    <t>Постачання пари та гарячої води трубопроводами  за кодом ДК 016:2010 - 35.30.12  (Централізоване опалення за кодом CPV за ДК 021:2015 - 09323000-9 (Теплопостачання)</t>
  </si>
  <si>
    <t xml:space="preserve"> (Вісімдесят вісімтисяч сімсот грн. 00 коп.)</t>
  </si>
  <si>
    <t>5</t>
  </si>
  <si>
    <t>5.1</t>
  </si>
  <si>
    <t>Обробляння та розподіляння води трубопроводами  за кодом ДК 016:2010 - 36.00.2 (Послуги з розподілу води та супутні послуги  за кодом CPV за ДК 021:2015 - 65100000-4  (Водопостачання)</t>
  </si>
  <si>
    <t>5.2</t>
  </si>
  <si>
    <t>Послуги каналізаційні  за кодом ДК 016:2010 - 37.00.1 (Послуги у сфері водовідведення за кодом CPV за ДК 021:2015 - 90400000-1 (Водовідведення)</t>
  </si>
  <si>
    <t xml:space="preserve"> (Три тисячі  грн. 00 коп.)</t>
  </si>
  <si>
    <t xml:space="preserve"> (П'ять тисяч п'ятсот грн. 00 коп.)</t>
  </si>
  <si>
    <t>6</t>
  </si>
  <si>
    <t>6.1</t>
  </si>
  <si>
    <t>Електрична енергія  за кодом ДК 016:2010 - 35.11.10 (Електрична енергія за кодом CPV за ДК 021:2015 - 09310000-5)</t>
  </si>
  <si>
    <t>(Сто вісім тисяч сімсот грн. 00 коп.)</t>
  </si>
  <si>
    <t>7</t>
  </si>
  <si>
    <t>7.1</t>
  </si>
  <si>
    <t>Розподіляння газоподібного палива трубопроводами  за кодом ДК 016:2010 - 35.22.1 (Розподіл газу за кодом CPV за ДК 021:2015 - 65210000-8 (Розподіл природного газу)</t>
  </si>
  <si>
    <t>16178,41</t>
  </si>
  <si>
    <t>(Шістнадцять тисяч сто сімдесят вісім грн. 41 коп.)</t>
  </si>
  <si>
    <t>7.2</t>
  </si>
  <si>
    <t>Газ природний, скраплений або в газоподібному стані  за кодом ДК 016:2010 - 06.20.10 (Природний газ за кодом CPV за ДК 021:2015 - 09123000-7 (Газ природний)</t>
  </si>
  <si>
    <t>(Сто шістдесят дев'ять тисяч шістсот двадцять одна грн. 59 коп.)</t>
  </si>
  <si>
    <t>(Сто вісімдесят п'ять тисяч вісімсот грн. 00 коп.)</t>
  </si>
  <si>
    <t>8</t>
  </si>
  <si>
    <t>8.1</t>
  </si>
  <si>
    <t>Послуги у сфері професійної освіти, н. в. і. у.  за кодом ДК 016:2010 - 85.59.13 (Послуги з навчання персоналу за кодом CPV за ДК 021:2015 - 80511000-9 (Послуги з навчання)</t>
  </si>
  <si>
    <t>(Одна тисяча  грн. 00 коп.)</t>
  </si>
  <si>
    <t>9</t>
  </si>
  <si>
    <t>9.1</t>
  </si>
  <si>
    <t>Приймачі телевізійні, поєднані чи не поєднані з радіоприймачами або пристроями для записування та відтворювання звуку й зображення за кодом ДК 016:2010 - 26.40.2 (Телевізори за кодом CPV за ДК 021:2015 - 32324000-0 (пристрої виведення зображення)</t>
  </si>
  <si>
    <t>(Тринадцять тисяч   грн. 00 коп.)</t>
  </si>
  <si>
    <t>9.2</t>
  </si>
  <si>
    <t>10</t>
  </si>
  <si>
    <t>10.1</t>
  </si>
  <si>
    <t>Послуги інженерні  за кодом ДК 016:2010 -71.12.1 (Інженерні послуги за кодом CPV за ДК 021:2015 - 71300000-1  (Технічний нагляд)</t>
  </si>
  <si>
    <t>(Шість тисяч п'ятсот дев'яносто дві грн. 00 коп.)</t>
  </si>
  <si>
    <t>10.2</t>
  </si>
  <si>
    <t>Роботи будівельно-монтажні, інші  за кодом ДК 016:2010 - 43.29.1 (Будівельно-монтажні роботи за кодом CPV за ДК 021:2015 - 45300000-0  (Капітальний ремонт)</t>
  </si>
  <si>
    <t>(Двісті вісімдесят тисяч сто вісім грн. 00 коп.)</t>
  </si>
  <si>
    <t>(Двісті вісімдесят шість тисяч сімсот грн. 00 коп.)</t>
  </si>
  <si>
    <t>11</t>
  </si>
  <si>
    <t>11.1</t>
  </si>
  <si>
    <t>Послуги щодо проектування інтер'єрів, промислової продукції та інші спеціалізовані послуги щодо проектування  за кодом ДК 016:2010 - 74.10.1 (Послуги з архітектурного проектування за кодом CPV за ДК 021:2015 - 71220000-6 (Проектно кошторисна документація)</t>
  </si>
  <si>
    <t>(Вісімнадцять  тисячсто п'ятнадцять грн. 00 коп.)</t>
  </si>
  <si>
    <t>11.2</t>
  </si>
  <si>
    <t>Послуги професійні, технічні та комерційні, інші, н. в. і. у.  за кодом ДК 016:2010 - 74.90.2 (Послуги з технічного контролю за кодом CPV за ДК 021:2015 - 71356100-9  (Експертиза проектно-кошторисної документації)</t>
  </si>
  <si>
    <t>11.3</t>
  </si>
  <si>
    <t>Послуги інженерні  за кодом ДК 016:2010 - 71.12.1 (Інженерні послуги за кодом CPV за ДК 021:2015 - 71300000-1  (Технічний нагляд)</t>
  </si>
  <si>
    <t>(Десять тисяч грн. 00 коп.)</t>
  </si>
  <si>
    <t>11.4</t>
  </si>
  <si>
    <t>Роботи будівельно-монтажні, інші  за кодом ДК 016:2010 - 43.29.1 (Будівельно-монтажні роботи за кодом CPV за ДК 021:2015 - 45300000-0  (Реконструкція)</t>
  </si>
  <si>
    <t>(Сімсот вісімдесят дев'ять тисяч сто вісімдесят п'ят ь грн. 00 коп.)</t>
  </si>
  <si>
    <t>(Вісімсот двадцять дві тисячі триста грн. 00 коп.)</t>
  </si>
  <si>
    <t xml:space="preserve">Затверджений рішенням комітету з конкурсних торгів від "   "                  2016 № </t>
  </si>
  <si>
    <t xml:space="preserve">                                        Голова комітету з конкурсних торгів </t>
  </si>
  <si>
    <t>___________                 Ковальчук О.К.</t>
  </si>
  <si>
    <t xml:space="preserve"> (підпис)   </t>
  </si>
  <si>
    <t>М.П.</t>
  </si>
  <si>
    <t xml:space="preserve">                                        Cекретар комітету з конкурсних торгів    </t>
  </si>
  <si>
    <t>___________                Доробалюк С.В.</t>
  </si>
  <si>
    <t>Ознайомлені:</t>
  </si>
  <si>
    <t>Керівник апарату</t>
  </si>
  <si>
    <t>Розумняк О.В</t>
  </si>
  <si>
    <t>Начальник відділу бухгалтерського обліку та господарського  забезпечення</t>
  </si>
  <si>
    <t>Загродська О.В.</t>
  </si>
  <si>
    <t>Начальник відділу кадрової роботи та державної служби</t>
  </si>
  <si>
    <t>Мельничук Л.А</t>
  </si>
  <si>
    <r>
      <t>Папір копіювальний за кодом ДК 016:2010 - 17.12.76 (</t>
    </r>
    <r>
      <rPr>
        <sz val="12"/>
        <rFont val="Times New Roman"/>
        <family val="1"/>
      </rPr>
      <t>Копіювальний папір за кодом CPV  за ДК 021:2015 - 30199110-4 (офісний папір)</t>
    </r>
  </si>
</sst>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37">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
      <b/>
      <sz val="12"/>
      <color indexed="8"/>
      <name val="Times New Roman"/>
      <family val="1"/>
    </font>
    <font>
      <sz val="12"/>
      <color indexed="8"/>
      <name val="Calibri"/>
      <family val="2"/>
    </font>
    <font>
      <sz val="10.5"/>
      <color indexed="8"/>
      <name val="Times New Roman"/>
      <family val="1"/>
    </font>
    <font>
      <b/>
      <sz val="10.5"/>
      <color indexed="8"/>
      <name val="Times New Roman"/>
      <family val="1"/>
    </font>
    <font>
      <b/>
      <sz val="10.5"/>
      <name val="Times New Roman"/>
      <family val="1"/>
    </font>
    <font>
      <sz val="12"/>
      <name val="Times New Roman"/>
      <family val="1"/>
    </font>
    <font>
      <sz val="12"/>
      <color indexed="8"/>
      <name val="Times New Roman"/>
      <family val="1"/>
    </font>
    <font>
      <sz val="10.5"/>
      <name val="Times New Roman"/>
      <family val="1"/>
    </font>
    <font>
      <b/>
      <sz val="12"/>
      <name val="Times New Roman"/>
      <family val="1"/>
    </font>
    <font>
      <b/>
      <sz val="10.5"/>
      <color indexed="10"/>
      <name val="Times New Roman"/>
      <family val="1"/>
    </font>
    <font>
      <sz val="12"/>
      <color indexed="10"/>
      <name val="Times New Roman"/>
      <family val="1"/>
    </font>
    <font>
      <b/>
      <sz val="12"/>
      <color indexed="10"/>
      <name val="Times New Roman"/>
      <family val="1"/>
    </font>
    <font>
      <sz val="10.5"/>
      <color indexed="10"/>
      <name val="Times New Roman"/>
      <family val="1"/>
    </font>
    <font>
      <sz val="11"/>
      <color indexed="8"/>
      <name val="Times New Roman"/>
      <family val="1"/>
    </font>
    <font>
      <sz val="13"/>
      <color indexed="8"/>
      <name val="Times New Roman"/>
      <family val="1"/>
    </font>
    <font>
      <sz val="13"/>
      <color indexed="8"/>
      <name val="Calibri"/>
      <family val="2"/>
    </font>
    <font>
      <sz val="9"/>
      <color indexed="8"/>
      <name val="Times New Roman"/>
      <family val="1"/>
    </font>
    <font>
      <sz val="8"/>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21">
    <xf numFmtId="0" fontId="0" fillId="0" borderId="0" xfId="0" applyAlignment="1">
      <alignment/>
    </xf>
    <xf numFmtId="0" fontId="20" fillId="0" borderId="0" xfId="0" applyFont="1" applyAlignment="1">
      <alignment/>
    </xf>
    <xf numFmtId="0" fontId="21" fillId="0" borderId="10" xfId="0" applyFont="1" applyBorder="1" applyAlignment="1">
      <alignment/>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horizontal="center"/>
    </xf>
    <xf numFmtId="49" fontId="21" fillId="0" borderId="10" xfId="0" applyNumberFormat="1" applyFont="1" applyBorder="1" applyAlignment="1">
      <alignment horizontal="center" vertical="center"/>
    </xf>
    <xf numFmtId="2" fontId="24" fillId="0" borderId="10" xfId="0" applyNumberFormat="1" applyFont="1" applyBorder="1" applyAlignment="1">
      <alignment horizontal="center" vertical="center" wrapText="1"/>
    </xf>
    <xf numFmtId="4" fontId="25" fillId="0" borderId="10" xfId="0" applyNumberFormat="1" applyFont="1" applyBorder="1" applyAlignment="1">
      <alignment horizontal="center" vertical="center" wrapText="1"/>
    </xf>
    <xf numFmtId="4" fontId="24" fillId="0" borderId="10" xfId="0" applyNumberFormat="1" applyFont="1" applyBorder="1" applyAlignment="1">
      <alignment horizontal="center" vertical="center" wrapText="1"/>
    </xf>
    <xf numFmtId="0" fontId="0" fillId="0" borderId="0" xfId="0" applyBorder="1" applyAlignment="1">
      <alignment/>
    </xf>
    <xf numFmtId="4" fontId="25" fillId="0" borderId="11" xfId="0" applyNumberFormat="1" applyFont="1" applyBorder="1" applyAlignment="1">
      <alignment horizontal="center" vertical="center" wrapText="1"/>
    </xf>
    <xf numFmtId="2" fontId="27" fillId="0" borderId="10" xfId="0" applyNumberFormat="1" applyFont="1" applyBorder="1" applyAlignment="1">
      <alignment horizontal="center" vertical="center" wrapText="1"/>
    </xf>
    <xf numFmtId="2" fontId="0" fillId="0" borderId="0" xfId="0" applyNumberFormat="1" applyAlignment="1">
      <alignment/>
    </xf>
    <xf numFmtId="4" fontId="19" fillId="0" borderId="10" xfId="0" applyNumberFormat="1" applyFont="1" applyBorder="1" applyAlignment="1">
      <alignment horizontal="center" vertical="center" wrapText="1"/>
    </xf>
    <xf numFmtId="49" fontId="21" fillId="0" borderId="12" xfId="0" applyNumberFormat="1" applyFont="1" applyBorder="1" applyAlignment="1">
      <alignment horizontal="center"/>
    </xf>
    <xf numFmtId="1" fontId="26"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4" fontId="24" fillId="0" borderId="10" xfId="0" applyNumberFormat="1" applyFont="1" applyFill="1" applyBorder="1" applyAlignment="1">
      <alignment horizontal="center" vertical="center" wrapText="1"/>
    </xf>
    <xf numFmtId="4" fontId="24" fillId="0" borderId="11" xfId="0" applyNumberFormat="1" applyFont="1" applyFill="1" applyBorder="1" applyAlignment="1">
      <alignment horizontal="center" vertical="center" wrapText="1"/>
    </xf>
    <xf numFmtId="49" fontId="21" fillId="0" borderId="13" xfId="0" applyNumberFormat="1" applyFont="1" applyBorder="1" applyAlignment="1">
      <alignment horizontal="center" vertical="center"/>
    </xf>
    <xf numFmtId="0" fontId="24" fillId="0" borderId="14" xfId="0" applyFont="1" applyBorder="1" applyAlignment="1">
      <alignment horizontal="left" vertical="center" wrapText="1"/>
    </xf>
    <xf numFmtId="1" fontId="26" fillId="0" borderId="14" xfId="0" applyNumberFormat="1" applyFont="1" applyFill="1" applyBorder="1" applyAlignment="1">
      <alignment horizontal="center" vertical="center" wrapText="1"/>
    </xf>
    <xf numFmtId="4" fontId="24" fillId="0" borderId="14" xfId="0" applyNumberFormat="1" applyFont="1" applyFill="1" applyBorder="1" applyAlignment="1">
      <alignment horizontal="center" vertical="center" wrapText="1"/>
    </xf>
    <xf numFmtId="49" fontId="21" fillId="0" borderId="14" xfId="0" applyNumberFormat="1" applyFont="1" applyBorder="1" applyAlignment="1">
      <alignment horizontal="center" vertical="center" wrapText="1"/>
    </xf>
    <xf numFmtId="49" fontId="21" fillId="0" borderId="14" xfId="0" applyNumberFormat="1" applyFont="1" applyBorder="1" applyAlignment="1">
      <alignment horizontal="center" vertical="center"/>
    </xf>
    <xf numFmtId="49" fontId="22" fillId="0" borderId="15" xfId="0" applyNumberFormat="1" applyFont="1" applyBorder="1" applyAlignment="1">
      <alignment horizontal="center" vertical="center" wrapText="1"/>
    </xf>
    <xf numFmtId="4" fontId="24" fillId="0" borderId="12" xfId="0" applyNumberFormat="1" applyFont="1" applyFill="1" applyBorder="1" applyAlignment="1">
      <alignment horizontal="center" vertical="center" wrapText="1"/>
    </xf>
    <xf numFmtId="4" fontId="27" fillId="0" borderId="10" xfId="0" applyNumberFormat="1" applyFont="1" applyBorder="1" applyAlignment="1">
      <alignment horizontal="center" vertical="center" wrapText="1"/>
    </xf>
    <xf numFmtId="4" fontId="0" fillId="0" borderId="0" xfId="0" applyNumberFormat="1" applyAlignment="1">
      <alignment/>
    </xf>
    <xf numFmtId="4" fontId="27"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left"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4" fontId="24" fillId="0" borderId="10" xfId="0" applyNumberFormat="1" applyFont="1" applyBorder="1" applyAlignment="1">
      <alignment horizontal="center" vertical="top" wrapText="1"/>
    </xf>
    <xf numFmtId="4" fontId="27" fillId="0" borderId="10" xfId="0" applyNumberFormat="1" applyFont="1" applyBorder="1" applyAlignment="1">
      <alignment horizontal="center" vertical="top" wrapText="1"/>
    </xf>
    <xf numFmtId="0" fontId="27" fillId="0" borderId="10" xfId="0" applyFont="1" applyBorder="1" applyAlignment="1">
      <alignment horizontal="left" vertical="center" wrapText="1"/>
    </xf>
    <xf numFmtId="4" fontId="30" fillId="0" borderId="10" xfId="0" applyNumberFormat="1" applyFont="1" applyBorder="1" applyAlignment="1">
      <alignment horizontal="center" vertical="top" wrapText="1"/>
    </xf>
    <xf numFmtId="49" fontId="21" fillId="0" borderId="12" xfId="0" applyNumberFormat="1" applyFont="1" applyBorder="1" applyAlignment="1">
      <alignment vertical="center" wrapText="1"/>
    </xf>
    <xf numFmtId="49" fontId="31" fillId="0" borderId="10" xfId="0" applyNumberFormat="1"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4" fontId="30" fillId="0" borderId="10" xfId="0" applyNumberFormat="1" applyFont="1" applyBorder="1" applyAlignment="1">
      <alignment horizontal="center" vertical="center" wrapText="1"/>
    </xf>
    <xf numFmtId="4" fontId="19" fillId="0" borderId="11" xfId="0" applyNumberFormat="1" applyFont="1" applyBorder="1" applyAlignment="1">
      <alignment horizontal="center" vertical="center" wrapText="1"/>
    </xf>
    <xf numFmtId="0" fontId="32" fillId="0" borderId="10" xfId="0" applyFont="1" applyBorder="1" applyAlignment="1">
      <alignment horizontal="left" vertical="center"/>
    </xf>
    <xf numFmtId="0" fontId="32" fillId="0" borderId="10" xfId="0" applyFont="1" applyBorder="1" applyAlignment="1">
      <alignment/>
    </xf>
    <xf numFmtId="2" fontId="25" fillId="0" borderId="10" xfId="0" applyNumberFormat="1" applyFont="1" applyBorder="1" applyAlignment="1">
      <alignment horizontal="center" vertical="center"/>
    </xf>
    <xf numFmtId="2" fontId="25" fillId="0" borderId="10" xfId="0" applyNumberFormat="1" applyFont="1" applyBorder="1" applyAlignment="1">
      <alignment horizontal="center"/>
    </xf>
    <xf numFmtId="0" fontId="25" fillId="0" borderId="10" xfId="0" applyFont="1" applyBorder="1" applyAlignment="1">
      <alignment horizontal="left" vertical="center" wrapText="1"/>
    </xf>
    <xf numFmtId="2" fontId="19" fillId="0" borderId="10" xfId="0" applyNumberFormat="1" applyFont="1" applyBorder="1" applyAlignment="1">
      <alignment horizontal="center"/>
    </xf>
    <xf numFmtId="49" fontId="25" fillId="0" borderId="0" xfId="0" applyNumberFormat="1" applyFont="1" applyBorder="1" applyAlignment="1">
      <alignment/>
    </xf>
    <xf numFmtId="0" fontId="25" fillId="0" borderId="0" xfId="0" applyFont="1" applyBorder="1" applyAlignment="1">
      <alignment/>
    </xf>
    <xf numFmtId="0" fontId="34" fillId="0" borderId="0" xfId="0" applyFont="1" applyAlignment="1">
      <alignment/>
    </xf>
    <xf numFmtId="0" fontId="33" fillId="0" borderId="0" xfId="0" applyFont="1" applyAlignment="1">
      <alignment/>
    </xf>
    <xf numFmtId="0" fontId="35" fillId="0" borderId="0" xfId="0" applyFont="1" applyAlignment="1">
      <alignment horizontal="center"/>
    </xf>
    <xf numFmtId="0" fontId="36" fillId="0" borderId="0" xfId="0" applyFont="1" applyAlignment="1">
      <alignment horizontal="left"/>
    </xf>
    <xf numFmtId="0" fontId="32" fillId="0" borderId="0" xfId="0" applyFont="1" applyAlignment="1">
      <alignment/>
    </xf>
    <xf numFmtId="0" fontId="0" fillId="0" borderId="16" xfId="0" applyBorder="1" applyAlignment="1">
      <alignment/>
    </xf>
    <xf numFmtId="0" fontId="32" fillId="0" borderId="16" xfId="0" applyFont="1" applyBorder="1" applyAlignment="1">
      <alignment/>
    </xf>
    <xf numFmtId="0" fontId="32" fillId="0" borderId="0" xfId="0" applyFont="1" applyAlignment="1">
      <alignment wrapText="1"/>
    </xf>
    <xf numFmtId="0" fontId="35" fillId="0" borderId="0" xfId="0" applyFont="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49" fontId="21" fillId="0" borderId="11"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0" fontId="33" fillId="0" borderId="0" xfId="0" applyFont="1" applyAlignment="1">
      <alignment horizontal="center"/>
    </xf>
    <xf numFmtId="49" fontId="21" fillId="0" borderId="10" xfId="0" applyNumberFormat="1" applyFont="1" applyBorder="1" applyAlignment="1">
      <alignment horizontal="center" vertical="center"/>
    </xf>
    <xf numFmtId="49" fontId="21" fillId="0" borderId="11" xfId="0" applyNumberFormat="1" applyFont="1" applyBorder="1" applyAlignment="1">
      <alignment horizontal="center" vertical="center"/>
    </xf>
    <xf numFmtId="49" fontId="21" fillId="0" borderId="12" xfId="0" applyNumberFormat="1" applyFont="1" applyBorder="1" applyAlignment="1">
      <alignment horizontal="center" vertical="center"/>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32" fillId="0" borderId="10" xfId="0" applyFont="1" applyBorder="1" applyAlignment="1">
      <alignment horizontal="left" vertical="center" wrapText="1"/>
    </xf>
    <xf numFmtId="0" fontId="21" fillId="0" borderId="10" xfId="0" applyFont="1" applyBorder="1" applyAlignment="1">
      <alignment horizontal="center"/>
    </xf>
    <xf numFmtId="0" fontId="27" fillId="0" borderId="10" xfId="0" applyFont="1" applyBorder="1" applyAlignment="1">
      <alignment horizontal="left" vertical="center" wrapText="1"/>
    </xf>
    <xf numFmtId="0" fontId="32" fillId="0" borderId="10" xfId="0" applyFont="1" applyBorder="1" applyAlignment="1">
      <alignment horizontal="center"/>
    </xf>
    <xf numFmtId="1" fontId="26" fillId="0" borderId="11" xfId="0" applyNumberFormat="1" applyFont="1" applyFill="1" applyBorder="1" applyAlignment="1">
      <alignment horizontal="center" vertical="center" wrapText="1"/>
    </xf>
    <xf numFmtId="1" fontId="26" fillId="0" borderId="12" xfId="0" applyNumberFormat="1" applyFont="1" applyFill="1" applyBorder="1" applyAlignment="1">
      <alignment horizontal="center" vertical="center" wrapText="1"/>
    </xf>
    <xf numFmtId="0" fontId="33" fillId="0" borderId="0" xfId="0" applyFont="1" applyAlignment="1">
      <alignment/>
    </xf>
    <xf numFmtId="0" fontId="0" fillId="0" borderId="0" xfId="0" applyAlignment="1">
      <alignment/>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xf>
    <xf numFmtId="1" fontId="23" fillId="0" borderId="11" xfId="0" applyNumberFormat="1" applyFont="1" applyFill="1" applyBorder="1" applyAlignment="1">
      <alignment horizontal="center" vertical="center" wrapText="1"/>
    </xf>
    <xf numFmtId="1" fontId="23" fillId="0" borderId="12" xfId="0" applyNumberFormat="1" applyFont="1" applyFill="1" applyBorder="1" applyAlignment="1">
      <alignment horizontal="center" vertical="center" wrapText="1"/>
    </xf>
    <xf numFmtId="49" fontId="21" fillId="0" borderId="17" xfId="0" applyNumberFormat="1" applyFont="1" applyBorder="1" applyAlignment="1">
      <alignment horizontal="center" vertical="center" wrapText="1"/>
    </xf>
    <xf numFmtId="49" fontId="21" fillId="0" borderId="17" xfId="0" applyNumberFormat="1" applyFont="1" applyBorder="1" applyAlignment="1">
      <alignment horizontal="center" vertical="center"/>
    </xf>
    <xf numFmtId="0" fontId="27" fillId="0" borderId="17" xfId="0" applyFont="1" applyBorder="1" applyAlignment="1">
      <alignment horizontal="left" vertical="center" wrapText="1"/>
    </xf>
    <xf numFmtId="1" fontId="26" fillId="0" borderId="17" xfId="0" applyNumberFormat="1" applyFont="1" applyFill="1" applyBorder="1" applyAlignment="1">
      <alignment horizontal="center" vertical="center" wrapText="1"/>
    </xf>
    <xf numFmtId="2" fontId="24" fillId="0" borderId="11" xfId="0" applyNumberFormat="1" applyFont="1" applyFill="1" applyBorder="1" applyAlignment="1">
      <alignment horizontal="left" vertical="center" wrapText="1"/>
    </xf>
    <xf numFmtId="2" fontId="24" fillId="0" borderId="12" xfId="0" applyNumberFormat="1" applyFont="1" applyFill="1" applyBorder="1" applyAlignment="1">
      <alignment horizontal="left" vertical="center" wrapText="1"/>
    </xf>
    <xf numFmtId="49" fontId="21" fillId="0" borderId="10" xfId="0" applyNumberFormat="1" applyFont="1" applyBorder="1" applyAlignment="1">
      <alignment horizontal="center" vertical="center" wrapText="1"/>
    </xf>
    <xf numFmtId="0" fontId="24" fillId="0" borderId="11" xfId="42" applyFont="1" applyBorder="1" applyAlignment="1" applyProtection="1">
      <alignment horizontal="left" vertical="center" wrapText="1"/>
      <protection/>
    </xf>
    <xf numFmtId="0" fontId="24" fillId="0" borderId="12" xfId="42" applyFont="1" applyBorder="1" applyAlignment="1" applyProtection="1">
      <alignment horizontal="left" vertical="center" wrapText="1"/>
      <protection/>
    </xf>
    <xf numFmtId="49" fontId="22" fillId="0" borderId="11"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0" fontId="29" fillId="0" borderId="12" xfId="0" applyFont="1" applyBorder="1" applyAlignment="1">
      <alignment horizontal="left" vertical="center" wrapText="1"/>
    </xf>
    <xf numFmtId="49" fontId="22" fillId="0" borderId="17" xfId="0" applyNumberFormat="1" applyFont="1" applyBorder="1" applyAlignment="1">
      <alignment horizontal="center" vertical="center" wrapText="1"/>
    </xf>
    <xf numFmtId="0" fontId="24" fillId="0" borderId="17" xfId="0" applyFont="1" applyBorder="1" applyAlignment="1">
      <alignment horizontal="left" vertical="center" wrapText="1"/>
    </xf>
    <xf numFmtId="1" fontId="26" fillId="0" borderId="11" xfId="0" applyNumberFormat="1" applyFont="1" applyFill="1" applyBorder="1" applyAlignment="1" applyProtection="1">
      <alignment horizontal="center" vertical="center" wrapText="1"/>
      <protection locked="0"/>
    </xf>
    <xf numFmtId="1" fontId="26" fillId="0" borderId="17" xfId="0" applyNumberFormat="1" applyFont="1" applyFill="1" applyBorder="1" applyAlignment="1" applyProtection="1">
      <alignment horizontal="center" vertical="center" wrapText="1"/>
      <protection locked="0"/>
    </xf>
    <xf numFmtId="1" fontId="26" fillId="0" borderId="12" xfId="0" applyNumberFormat="1" applyFont="1" applyFill="1" applyBorder="1" applyAlignment="1" applyProtection="1">
      <alignment horizontal="center" vertical="center" wrapText="1"/>
      <protection locked="0"/>
    </xf>
    <xf numFmtId="0" fontId="24" fillId="0" borderId="11"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7" xfId="0" applyFont="1" applyBorder="1" applyAlignment="1">
      <alignment horizontal="left" vertical="center" wrapText="1"/>
    </xf>
    <xf numFmtId="0" fontId="26" fillId="0" borderId="17" xfId="0" applyFont="1" applyBorder="1" applyAlignment="1">
      <alignment horizontal="center" vertical="center" wrapTex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19" fillId="0" borderId="0" xfId="0" applyFont="1" applyAlignment="1">
      <alignment horizontal="center"/>
    </xf>
    <xf numFmtId="0" fontId="20" fillId="0" borderId="0" xfId="0" applyFont="1" applyAlignment="1">
      <alignment/>
    </xf>
    <xf numFmtId="0" fontId="22" fillId="0" borderId="1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kpp.rv.ua/index.php?level=58.19.14" TargetMode="External" /><Relationship Id="rId2" Type="http://schemas.openxmlformats.org/officeDocument/2006/relationships/hyperlink" Target="http://dkpp.rv.ua/index.php?level=17.23.12" TargetMode="External" /><Relationship Id="rId3" Type="http://schemas.openxmlformats.org/officeDocument/2006/relationships/hyperlink" Target="http://dkpp.rv.ua/index.php?level=20.41.3" TargetMode="External" /><Relationship Id="rId4" Type="http://schemas.openxmlformats.org/officeDocument/2006/relationships/hyperlink" Target="http://dkpp.rv.ua/index.php?level=38.32.1"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94"/>
  <sheetViews>
    <sheetView tabSelected="1" workbookViewId="0" topLeftCell="A162">
      <selection activeCell="B167" sqref="B167:H194"/>
    </sheetView>
  </sheetViews>
  <sheetFormatPr defaultColWidth="9.140625" defaultRowHeight="15"/>
  <cols>
    <col min="1" max="1" width="3.8515625" style="0" customWidth="1"/>
    <col min="2" max="2" width="4.00390625" style="0" customWidth="1"/>
    <col min="3" max="3" width="60.8515625" style="0" customWidth="1"/>
    <col min="4" max="4" width="10.421875" style="0" customWidth="1"/>
    <col min="5" max="5" width="19.57421875" style="0" customWidth="1"/>
    <col min="6" max="6" width="10.28125" style="0" customWidth="1"/>
    <col min="7" max="7" width="12.57421875" style="0" customWidth="1"/>
    <col min="8" max="8" width="9.8515625" style="0" customWidth="1"/>
    <col min="11" max="11" width="10.57421875" style="0" customWidth="1"/>
  </cols>
  <sheetData>
    <row r="2" spans="2:8" ht="15.75">
      <c r="B2" s="118" t="s">
        <v>0</v>
      </c>
      <c r="C2" s="119"/>
      <c r="D2" s="119"/>
      <c r="E2" s="119"/>
      <c r="F2" s="119"/>
      <c r="G2" s="119"/>
      <c r="H2" s="119"/>
    </row>
    <row r="3" spans="2:8" ht="15.75">
      <c r="B3" s="118" t="s">
        <v>1</v>
      </c>
      <c r="C3" s="118"/>
      <c r="D3" s="118"/>
      <c r="E3" s="118"/>
      <c r="F3" s="118"/>
      <c r="G3" s="118"/>
      <c r="H3" s="118"/>
    </row>
    <row r="4" spans="2:8" ht="15.75">
      <c r="B4" s="118" t="s">
        <v>2</v>
      </c>
      <c r="C4" s="119"/>
      <c r="D4" s="119"/>
      <c r="E4" s="119"/>
      <c r="F4" s="119"/>
      <c r="G4" s="119"/>
      <c r="H4" s="119"/>
    </row>
    <row r="5" spans="2:8" ht="15.75">
      <c r="B5" s="118" t="s">
        <v>3</v>
      </c>
      <c r="C5" s="119"/>
      <c r="D5" s="119"/>
      <c r="E5" s="119"/>
      <c r="F5" s="119"/>
      <c r="G5" s="119"/>
      <c r="H5" s="119"/>
    </row>
    <row r="6" spans="2:8" ht="15.75">
      <c r="B6" s="1"/>
      <c r="C6" s="1"/>
      <c r="D6" s="1"/>
      <c r="E6" s="1"/>
      <c r="F6" s="1"/>
      <c r="G6" s="1"/>
      <c r="H6" s="1"/>
    </row>
    <row r="7" spans="2:8" ht="67.5">
      <c r="B7" s="2"/>
      <c r="C7" s="3" t="s">
        <v>4</v>
      </c>
      <c r="D7" s="3" t="s">
        <v>5</v>
      </c>
      <c r="E7" s="3" t="s">
        <v>6</v>
      </c>
      <c r="F7" s="3" t="s">
        <v>7</v>
      </c>
      <c r="G7" s="3" t="s">
        <v>8</v>
      </c>
      <c r="H7" s="3" t="s">
        <v>9</v>
      </c>
    </row>
    <row r="8" spans="2:8" ht="15">
      <c r="B8" s="2"/>
      <c r="C8" s="4">
        <v>1</v>
      </c>
      <c r="D8" s="4">
        <v>2</v>
      </c>
      <c r="E8" s="4">
        <v>3</v>
      </c>
      <c r="F8" s="4">
        <v>4</v>
      </c>
      <c r="G8" s="4">
        <v>5</v>
      </c>
      <c r="H8" s="4">
        <v>6</v>
      </c>
    </row>
    <row r="9" spans="2:8" ht="15">
      <c r="B9" s="120" t="s">
        <v>10</v>
      </c>
      <c r="C9" s="120"/>
      <c r="D9" s="120"/>
      <c r="E9" s="120"/>
      <c r="F9" s="120"/>
      <c r="G9" s="120"/>
      <c r="H9" s="120"/>
    </row>
    <row r="10" spans="2:8" ht="15">
      <c r="B10" s="6" t="s">
        <v>11</v>
      </c>
      <c r="C10" s="4"/>
      <c r="D10" s="4">
        <v>2210</v>
      </c>
      <c r="E10" s="4"/>
      <c r="F10" s="4"/>
      <c r="G10" s="4"/>
      <c r="H10" s="4"/>
    </row>
    <row r="11" spans="2:8" ht="15.75">
      <c r="B11" s="69" t="s">
        <v>12</v>
      </c>
      <c r="C11" s="71" t="s">
        <v>245</v>
      </c>
      <c r="D11" s="108">
        <v>2210</v>
      </c>
      <c r="E11" s="7">
        <v>98100</v>
      </c>
      <c r="F11" s="65" t="s">
        <v>13</v>
      </c>
      <c r="G11" s="65" t="s">
        <v>13</v>
      </c>
      <c r="H11" s="65" t="s">
        <v>13</v>
      </c>
    </row>
    <row r="12" spans="2:8" ht="47.25">
      <c r="B12" s="70"/>
      <c r="C12" s="72"/>
      <c r="D12" s="109"/>
      <c r="E12" s="8" t="s">
        <v>14</v>
      </c>
      <c r="F12" s="66"/>
      <c r="G12" s="66"/>
      <c r="H12" s="66"/>
    </row>
    <row r="13" spans="2:8" ht="15.75">
      <c r="B13" s="69" t="s">
        <v>15</v>
      </c>
      <c r="C13" s="73" t="s">
        <v>16</v>
      </c>
      <c r="D13" s="108">
        <v>2210</v>
      </c>
      <c r="E13" s="7">
        <v>53400</v>
      </c>
      <c r="F13" s="65" t="s">
        <v>13</v>
      </c>
      <c r="G13" s="65" t="s">
        <v>13</v>
      </c>
      <c r="H13" s="65" t="s">
        <v>13</v>
      </c>
    </row>
    <row r="14" spans="2:8" ht="47.25">
      <c r="B14" s="70"/>
      <c r="C14" s="74"/>
      <c r="D14" s="109"/>
      <c r="E14" s="8" t="s">
        <v>17</v>
      </c>
      <c r="F14" s="66"/>
      <c r="G14" s="66"/>
      <c r="H14" s="66"/>
    </row>
    <row r="15" spans="2:8" ht="15.75">
      <c r="B15" s="69" t="s">
        <v>18</v>
      </c>
      <c r="C15" s="71" t="s">
        <v>19</v>
      </c>
      <c r="D15" s="108">
        <v>2210</v>
      </c>
      <c r="E15" s="9">
        <v>5000</v>
      </c>
      <c r="F15" s="65" t="s">
        <v>13</v>
      </c>
      <c r="G15" s="65" t="s">
        <v>13</v>
      </c>
      <c r="H15" s="65" t="s">
        <v>13</v>
      </c>
    </row>
    <row r="16" spans="2:8" ht="100.5" customHeight="1">
      <c r="B16" s="70"/>
      <c r="C16" s="72"/>
      <c r="D16" s="109"/>
      <c r="E16" s="8" t="s">
        <v>20</v>
      </c>
      <c r="F16" s="66"/>
      <c r="G16" s="66"/>
      <c r="H16" s="66"/>
    </row>
    <row r="17" spans="2:8" ht="15.75">
      <c r="B17" s="69" t="s">
        <v>21</v>
      </c>
      <c r="C17" s="96" t="s">
        <v>22</v>
      </c>
      <c r="D17" s="108">
        <v>2210</v>
      </c>
      <c r="E17" s="9">
        <v>154100</v>
      </c>
      <c r="F17" s="65" t="str">
        <f>F19</f>
        <v>- </v>
      </c>
      <c r="G17" s="69" t="str">
        <f>G19</f>
        <v>- </v>
      </c>
      <c r="H17" s="98" t="str">
        <f>H19</f>
        <v>- </v>
      </c>
    </row>
    <row r="18" spans="2:8" ht="47.25" customHeight="1">
      <c r="B18" s="70"/>
      <c r="C18" s="97"/>
      <c r="D18" s="109"/>
      <c r="E18" s="8" t="s">
        <v>23</v>
      </c>
      <c r="F18" s="66"/>
      <c r="G18" s="70"/>
      <c r="H18" s="99"/>
    </row>
    <row r="19" spans="2:8" ht="15.75">
      <c r="B19" s="69" t="s">
        <v>24</v>
      </c>
      <c r="C19" s="96" t="s">
        <v>25</v>
      </c>
      <c r="D19" s="108">
        <v>2210</v>
      </c>
      <c r="E19" s="7">
        <v>9600</v>
      </c>
      <c r="F19" s="65" t="s">
        <v>13</v>
      </c>
      <c r="G19" s="65" t="s">
        <v>13</v>
      </c>
      <c r="H19" s="65" t="s">
        <v>13</v>
      </c>
    </row>
    <row r="20" spans="2:8" ht="97.5" customHeight="1">
      <c r="B20" s="70"/>
      <c r="C20" s="97"/>
      <c r="D20" s="109"/>
      <c r="E20" s="8" t="s">
        <v>26</v>
      </c>
      <c r="F20" s="66"/>
      <c r="G20" s="66"/>
      <c r="H20" s="66"/>
    </row>
    <row r="21" spans="2:8" ht="15.75">
      <c r="B21" s="69" t="s">
        <v>27</v>
      </c>
      <c r="C21" s="96" t="s">
        <v>28</v>
      </c>
      <c r="D21" s="108">
        <v>2210</v>
      </c>
      <c r="E21" s="9">
        <v>40000</v>
      </c>
      <c r="F21" s="65" t="s">
        <v>13</v>
      </c>
      <c r="G21" s="65" t="s">
        <v>13</v>
      </c>
      <c r="H21" s="65" t="s">
        <v>13</v>
      </c>
    </row>
    <row r="22" spans="2:8" ht="31.5">
      <c r="B22" s="70"/>
      <c r="C22" s="97"/>
      <c r="D22" s="109"/>
      <c r="E22" s="8" t="s">
        <v>29</v>
      </c>
      <c r="F22" s="66"/>
      <c r="G22" s="66"/>
      <c r="H22" s="66"/>
    </row>
    <row r="23" spans="2:8" ht="15.75">
      <c r="B23" s="69" t="s">
        <v>30</v>
      </c>
      <c r="C23" s="116" t="s">
        <v>31</v>
      </c>
      <c r="D23" s="108">
        <v>2210</v>
      </c>
      <c r="E23" s="9">
        <v>30000</v>
      </c>
      <c r="F23" s="65" t="str">
        <f>F25</f>
        <v>- </v>
      </c>
      <c r="G23" s="69" t="str">
        <f>G25</f>
        <v>- </v>
      </c>
      <c r="H23" s="98" t="str">
        <f>H25</f>
        <v>- </v>
      </c>
    </row>
    <row r="24" spans="2:8" ht="112.5" customHeight="1">
      <c r="B24" s="70"/>
      <c r="C24" s="117"/>
      <c r="D24" s="109"/>
      <c r="E24" s="8" t="s">
        <v>32</v>
      </c>
      <c r="F24" s="66"/>
      <c r="G24" s="70"/>
      <c r="H24" s="99"/>
    </row>
    <row r="25" spans="1:8" ht="31.5" customHeight="1">
      <c r="A25" s="10"/>
      <c r="B25" s="69" t="s">
        <v>33</v>
      </c>
      <c r="C25" s="71" t="s">
        <v>34</v>
      </c>
      <c r="D25" s="108">
        <v>2210</v>
      </c>
      <c r="E25" s="9">
        <v>20000</v>
      </c>
      <c r="F25" s="65" t="s">
        <v>13</v>
      </c>
      <c r="G25" s="65" t="s">
        <v>13</v>
      </c>
      <c r="H25" s="65" t="s">
        <v>13</v>
      </c>
    </row>
    <row r="26" spans="1:8" ht="31.5">
      <c r="A26" s="10"/>
      <c r="B26" s="70"/>
      <c r="C26" s="72"/>
      <c r="D26" s="109"/>
      <c r="E26" s="8" t="s">
        <v>35</v>
      </c>
      <c r="F26" s="66"/>
      <c r="G26" s="66"/>
      <c r="H26" s="66"/>
    </row>
    <row r="27" spans="1:8" ht="31.5" customHeight="1">
      <c r="A27" s="10"/>
      <c r="B27" s="69" t="s">
        <v>36</v>
      </c>
      <c r="C27" s="71" t="s">
        <v>37</v>
      </c>
      <c r="D27" s="108">
        <v>2210</v>
      </c>
      <c r="E27" s="9">
        <v>420</v>
      </c>
      <c r="F27" s="65" t="s">
        <v>13</v>
      </c>
      <c r="G27" s="65" t="s">
        <v>13</v>
      </c>
      <c r="H27" s="65" t="s">
        <v>13</v>
      </c>
    </row>
    <row r="28" spans="1:8" ht="47.25">
      <c r="A28" s="10"/>
      <c r="B28" s="70"/>
      <c r="C28" s="72"/>
      <c r="D28" s="109"/>
      <c r="E28" s="8" t="s">
        <v>38</v>
      </c>
      <c r="F28" s="66"/>
      <c r="G28" s="66"/>
      <c r="H28" s="66"/>
    </row>
    <row r="29" spans="1:8" ht="15.75">
      <c r="A29" s="10"/>
      <c r="B29" s="69" t="s">
        <v>39</v>
      </c>
      <c r="C29" s="71" t="s">
        <v>40</v>
      </c>
      <c r="D29" s="108">
        <v>2210</v>
      </c>
      <c r="E29" s="9">
        <v>35500</v>
      </c>
      <c r="F29" s="65" t="s">
        <v>13</v>
      </c>
      <c r="G29" s="65" t="s">
        <v>13</v>
      </c>
      <c r="H29" s="65" t="s">
        <v>13</v>
      </c>
    </row>
    <row r="30" spans="1:8" ht="67.5" customHeight="1">
      <c r="A30" s="10"/>
      <c r="B30" s="90"/>
      <c r="C30" s="114"/>
      <c r="D30" s="115"/>
      <c r="E30" s="11" t="s">
        <v>41</v>
      </c>
      <c r="F30" s="89"/>
      <c r="G30" s="89"/>
      <c r="H30" s="89"/>
    </row>
    <row r="31" spans="1:8" ht="15.75" customHeight="1">
      <c r="A31" s="10"/>
      <c r="B31" s="69" t="s">
        <v>42</v>
      </c>
      <c r="C31" s="112" t="s">
        <v>43</v>
      </c>
      <c r="D31" s="108">
        <v>2210</v>
      </c>
      <c r="E31" s="9">
        <v>7361</v>
      </c>
      <c r="F31" s="65" t="s">
        <v>13</v>
      </c>
      <c r="G31" s="65" t="s">
        <v>13</v>
      </c>
      <c r="H31" s="65" t="s">
        <v>13</v>
      </c>
    </row>
    <row r="32" spans="1:8" ht="47.25">
      <c r="A32" s="10"/>
      <c r="B32" s="70"/>
      <c r="C32" s="113"/>
      <c r="D32" s="109"/>
      <c r="E32" s="8" t="s">
        <v>44</v>
      </c>
      <c r="F32" s="66"/>
      <c r="G32" s="66"/>
      <c r="H32" s="66"/>
    </row>
    <row r="33" spans="1:8" ht="15.75">
      <c r="A33" s="10"/>
      <c r="B33" s="69" t="s">
        <v>45</v>
      </c>
      <c r="C33" s="71" t="s">
        <v>46</v>
      </c>
      <c r="D33" s="108">
        <v>2210</v>
      </c>
      <c r="E33" s="9">
        <v>13000</v>
      </c>
      <c r="F33" s="65" t="s">
        <v>13</v>
      </c>
      <c r="G33" s="65" t="s">
        <v>13</v>
      </c>
      <c r="H33" s="65"/>
    </row>
    <row r="34" spans="1:8" ht="31.5">
      <c r="A34" s="10"/>
      <c r="B34" s="70"/>
      <c r="C34" s="72"/>
      <c r="D34" s="109"/>
      <c r="E34" s="8" t="s">
        <v>47</v>
      </c>
      <c r="F34" s="66"/>
      <c r="G34" s="66"/>
      <c r="H34" s="66"/>
    </row>
    <row r="35" spans="1:8" ht="15.75">
      <c r="A35" s="10"/>
      <c r="B35" s="69" t="s">
        <v>48</v>
      </c>
      <c r="C35" s="71" t="s">
        <v>49</v>
      </c>
      <c r="D35" s="108">
        <v>2210</v>
      </c>
      <c r="E35" s="9">
        <v>45000</v>
      </c>
      <c r="F35" s="65" t="s">
        <v>13</v>
      </c>
      <c r="G35" s="65" t="s">
        <v>13</v>
      </c>
      <c r="H35" s="65" t="s">
        <v>13</v>
      </c>
    </row>
    <row r="36" spans="1:8" ht="31.5">
      <c r="A36" s="10"/>
      <c r="B36" s="70"/>
      <c r="C36" s="72"/>
      <c r="D36" s="109"/>
      <c r="E36" s="8" t="s">
        <v>50</v>
      </c>
      <c r="F36" s="66"/>
      <c r="G36" s="66"/>
      <c r="H36" s="66"/>
    </row>
    <row r="37" spans="1:8" ht="15.75">
      <c r="A37" s="10"/>
      <c r="B37" s="69" t="s">
        <v>51</v>
      </c>
      <c r="C37" s="73" t="s">
        <v>52</v>
      </c>
      <c r="D37" s="108">
        <v>2210</v>
      </c>
      <c r="E37" s="9">
        <v>15400</v>
      </c>
      <c r="F37" s="65" t="s">
        <v>13</v>
      </c>
      <c r="G37" s="65" t="s">
        <v>13</v>
      </c>
      <c r="H37" s="65" t="s">
        <v>13</v>
      </c>
    </row>
    <row r="38" spans="1:8" ht="47.25">
      <c r="A38" s="10"/>
      <c r="B38" s="70"/>
      <c r="C38" s="74"/>
      <c r="D38" s="109"/>
      <c r="E38" s="8" t="s">
        <v>53</v>
      </c>
      <c r="F38" s="66"/>
      <c r="G38" s="66"/>
      <c r="H38" s="66"/>
    </row>
    <row r="39" spans="1:8" ht="15.75">
      <c r="A39" s="10"/>
      <c r="B39" s="69" t="s">
        <v>54</v>
      </c>
      <c r="C39" s="73" t="s">
        <v>55</v>
      </c>
      <c r="D39" s="108">
        <v>2210</v>
      </c>
      <c r="E39" s="9">
        <v>21000</v>
      </c>
      <c r="F39" s="65" t="s">
        <v>13</v>
      </c>
      <c r="G39" s="65" t="s">
        <v>13</v>
      </c>
      <c r="H39" s="65" t="s">
        <v>13</v>
      </c>
    </row>
    <row r="40" spans="1:8" ht="47.25">
      <c r="A40" s="10"/>
      <c r="B40" s="70"/>
      <c r="C40" s="74"/>
      <c r="D40" s="109"/>
      <c r="E40" s="8" t="s">
        <v>56</v>
      </c>
      <c r="F40" s="66"/>
      <c r="G40" s="66"/>
      <c r="H40" s="66"/>
    </row>
    <row r="41" spans="1:8" ht="15.75">
      <c r="A41" s="10"/>
      <c r="B41" s="69" t="s">
        <v>57</v>
      </c>
      <c r="C41" s="73" t="s">
        <v>58</v>
      </c>
      <c r="D41" s="108">
        <v>2210</v>
      </c>
      <c r="E41" s="9">
        <v>3500</v>
      </c>
      <c r="F41" s="65" t="s">
        <v>13</v>
      </c>
      <c r="G41" s="65" t="s">
        <v>13</v>
      </c>
      <c r="H41" s="65" t="s">
        <v>13</v>
      </c>
    </row>
    <row r="42" spans="1:8" ht="31.5">
      <c r="A42" s="10"/>
      <c r="B42" s="70"/>
      <c r="C42" s="74"/>
      <c r="D42" s="109"/>
      <c r="E42" s="8" t="s">
        <v>59</v>
      </c>
      <c r="F42" s="66"/>
      <c r="G42" s="66"/>
      <c r="H42" s="66"/>
    </row>
    <row r="43" spans="1:8" ht="15.75">
      <c r="A43" s="10"/>
      <c r="B43" s="69" t="s">
        <v>60</v>
      </c>
      <c r="C43" s="73" t="s">
        <v>61</v>
      </c>
      <c r="D43" s="108">
        <v>2210</v>
      </c>
      <c r="E43" s="9">
        <v>144400</v>
      </c>
      <c r="F43" s="65" t="s">
        <v>13</v>
      </c>
      <c r="G43" s="65" t="s">
        <v>13</v>
      </c>
      <c r="H43" s="65" t="s">
        <v>13</v>
      </c>
    </row>
    <row r="44" spans="1:8" ht="47.25">
      <c r="A44" s="10"/>
      <c r="B44" s="70"/>
      <c r="C44" s="74"/>
      <c r="D44" s="109"/>
      <c r="E44" s="8" t="s">
        <v>62</v>
      </c>
      <c r="F44" s="66"/>
      <c r="G44" s="66"/>
      <c r="H44" s="66"/>
    </row>
    <row r="45" spans="1:8" ht="18.75" customHeight="1">
      <c r="A45" s="10"/>
      <c r="B45" s="69" t="s">
        <v>63</v>
      </c>
      <c r="C45" s="73" t="s">
        <v>64</v>
      </c>
      <c r="D45" s="108">
        <v>2210</v>
      </c>
      <c r="E45" s="9">
        <v>8175</v>
      </c>
      <c r="F45" s="65" t="s">
        <v>13</v>
      </c>
      <c r="G45" s="65" t="s">
        <v>13</v>
      </c>
      <c r="H45" s="65" t="s">
        <v>13</v>
      </c>
    </row>
    <row r="46" spans="1:8" ht="47.25">
      <c r="A46" s="10"/>
      <c r="B46" s="70"/>
      <c r="C46" s="74"/>
      <c r="D46" s="109"/>
      <c r="E46" s="8" t="s">
        <v>65</v>
      </c>
      <c r="F46" s="66"/>
      <c r="G46" s="66"/>
      <c r="H46" s="66"/>
    </row>
    <row r="47" spans="1:8" ht="15.75">
      <c r="A47" s="10"/>
      <c r="B47" s="69" t="s">
        <v>66</v>
      </c>
      <c r="C47" s="73" t="s">
        <v>67</v>
      </c>
      <c r="D47" s="108">
        <v>2210</v>
      </c>
      <c r="E47" s="9">
        <v>24000</v>
      </c>
      <c r="F47" s="65" t="s">
        <v>13</v>
      </c>
      <c r="G47" s="65" t="s">
        <v>13</v>
      </c>
      <c r="H47" s="65" t="s">
        <v>13</v>
      </c>
    </row>
    <row r="48" spans="1:8" ht="48" customHeight="1">
      <c r="A48" s="10"/>
      <c r="B48" s="70"/>
      <c r="C48" s="74"/>
      <c r="D48" s="109"/>
      <c r="E48" s="8" t="s">
        <v>68</v>
      </c>
      <c r="F48" s="66"/>
      <c r="G48" s="66"/>
      <c r="H48" s="66"/>
    </row>
    <row r="49" spans="1:8" ht="18.75" customHeight="1">
      <c r="A49" s="10"/>
      <c r="B49" s="69" t="s">
        <v>69</v>
      </c>
      <c r="C49" s="73" t="s">
        <v>70</v>
      </c>
      <c r="D49" s="108">
        <v>2210</v>
      </c>
      <c r="E49" s="9">
        <v>4000</v>
      </c>
      <c r="F49" s="65" t="s">
        <v>13</v>
      </c>
      <c r="G49" s="65" t="s">
        <v>13</v>
      </c>
      <c r="H49" s="65" t="s">
        <v>13</v>
      </c>
    </row>
    <row r="50" spans="1:8" ht="63.75" customHeight="1">
      <c r="A50" s="10"/>
      <c r="B50" s="70"/>
      <c r="C50" s="74"/>
      <c r="D50" s="109"/>
      <c r="E50" s="8" t="s">
        <v>71</v>
      </c>
      <c r="F50" s="66"/>
      <c r="G50" s="66"/>
      <c r="H50" s="66"/>
    </row>
    <row r="51" spans="1:8" ht="15.75">
      <c r="A51" s="10"/>
      <c r="B51" s="69" t="s">
        <v>72</v>
      </c>
      <c r="C51" s="73" t="s">
        <v>73</v>
      </c>
      <c r="D51" s="108">
        <v>2210</v>
      </c>
      <c r="E51" s="9">
        <v>1000</v>
      </c>
      <c r="F51" s="65" t="s">
        <v>13</v>
      </c>
      <c r="G51" s="65" t="s">
        <v>13</v>
      </c>
      <c r="H51" s="65" t="s">
        <v>13</v>
      </c>
    </row>
    <row r="52" spans="1:8" ht="31.5">
      <c r="A52" s="10"/>
      <c r="B52" s="70"/>
      <c r="C52" s="74"/>
      <c r="D52" s="109"/>
      <c r="E52" s="8" t="s">
        <v>74</v>
      </c>
      <c r="F52" s="66"/>
      <c r="G52" s="66"/>
      <c r="H52" s="66"/>
    </row>
    <row r="53" spans="1:8" ht="15.75">
      <c r="A53" s="10"/>
      <c r="B53" s="69" t="s">
        <v>75</v>
      </c>
      <c r="C53" s="110" t="s">
        <v>76</v>
      </c>
      <c r="D53" s="108">
        <v>2210</v>
      </c>
      <c r="E53" s="7">
        <v>9744</v>
      </c>
      <c r="F53" s="65" t="s">
        <v>13</v>
      </c>
      <c r="G53" s="65" t="s">
        <v>13</v>
      </c>
      <c r="H53" s="65" t="s">
        <v>13</v>
      </c>
    </row>
    <row r="54" spans="1:8" ht="63">
      <c r="A54" s="10"/>
      <c r="B54" s="70"/>
      <c r="C54" s="111"/>
      <c r="D54" s="109"/>
      <c r="E54" s="8" t="s">
        <v>77</v>
      </c>
      <c r="F54" s="66"/>
      <c r="G54" s="66"/>
      <c r="H54" s="66"/>
    </row>
    <row r="55" spans="1:11" ht="15.75">
      <c r="A55" s="10"/>
      <c r="B55" s="69"/>
      <c r="C55" s="83" t="s">
        <v>78</v>
      </c>
      <c r="D55" s="108"/>
      <c r="E55" s="12">
        <f>SUM(E11:E53)</f>
        <v>742700</v>
      </c>
      <c r="F55" s="65"/>
      <c r="G55" s="65"/>
      <c r="H55" s="65"/>
      <c r="J55">
        <v>742700</v>
      </c>
      <c r="K55" s="13">
        <f>J55-E55</f>
        <v>0</v>
      </c>
    </row>
    <row r="56" spans="1:11" ht="47.25">
      <c r="A56" s="10"/>
      <c r="B56" s="70"/>
      <c r="C56" s="84"/>
      <c r="D56" s="109"/>
      <c r="E56" s="14" t="s">
        <v>79</v>
      </c>
      <c r="F56" s="66"/>
      <c r="G56" s="66"/>
      <c r="H56" s="66"/>
      <c r="K56" s="13"/>
    </row>
    <row r="57" spans="2:8" ht="15.75" customHeight="1">
      <c r="B57" s="15" t="s">
        <v>80</v>
      </c>
      <c r="C57" s="16"/>
      <c r="D57" s="17">
        <v>2240</v>
      </c>
      <c r="E57" s="18"/>
      <c r="F57" s="19"/>
      <c r="G57" s="6"/>
      <c r="H57" s="20"/>
    </row>
    <row r="58" spans="2:8" ht="15.75">
      <c r="B58" s="69" t="s">
        <v>81</v>
      </c>
      <c r="C58" s="73" t="s">
        <v>82</v>
      </c>
      <c r="D58" s="65" t="s">
        <v>83</v>
      </c>
      <c r="E58" s="21">
        <v>29932.8</v>
      </c>
      <c r="F58" s="65" t="s">
        <v>13</v>
      </c>
      <c r="G58" s="65" t="s">
        <v>13</v>
      </c>
      <c r="H58" s="65" t="s">
        <v>13</v>
      </c>
    </row>
    <row r="59" spans="2:8" ht="67.5" customHeight="1">
      <c r="B59" s="70"/>
      <c r="C59" s="74"/>
      <c r="D59" s="66"/>
      <c r="E59" s="21" t="s">
        <v>84</v>
      </c>
      <c r="F59" s="66"/>
      <c r="G59" s="66"/>
      <c r="H59" s="66"/>
    </row>
    <row r="60" spans="2:8" ht="15.75">
      <c r="B60" s="69" t="s">
        <v>85</v>
      </c>
      <c r="C60" s="73" t="s">
        <v>86</v>
      </c>
      <c r="D60" s="65" t="s">
        <v>83</v>
      </c>
      <c r="E60" s="21">
        <v>19980</v>
      </c>
      <c r="F60" s="65" t="s">
        <v>87</v>
      </c>
      <c r="G60" s="69" t="s">
        <v>87</v>
      </c>
      <c r="H60" s="98" t="s">
        <v>87</v>
      </c>
    </row>
    <row r="61" spans="2:8" ht="63">
      <c r="B61" s="70"/>
      <c r="C61" s="74"/>
      <c r="D61" s="66"/>
      <c r="E61" s="21" t="s">
        <v>88</v>
      </c>
      <c r="F61" s="66"/>
      <c r="G61" s="70"/>
      <c r="H61" s="99"/>
    </row>
    <row r="62" spans="2:8" ht="15.75">
      <c r="B62" s="69" t="s">
        <v>89</v>
      </c>
      <c r="C62" s="73" t="s">
        <v>90</v>
      </c>
      <c r="D62" s="79">
        <v>2240</v>
      </c>
      <c r="E62" s="21">
        <v>18200</v>
      </c>
      <c r="F62" s="65" t="str">
        <f>F65</f>
        <v>- </v>
      </c>
      <c r="G62" s="69" t="str">
        <f>G65</f>
        <v>- </v>
      </c>
      <c r="H62" s="98" t="str">
        <f>H65</f>
        <v>- </v>
      </c>
    </row>
    <row r="63" spans="2:8" ht="53.25" customHeight="1">
      <c r="B63" s="90"/>
      <c r="C63" s="102"/>
      <c r="D63" s="92"/>
      <c r="E63" s="22" t="s">
        <v>91</v>
      </c>
      <c r="F63" s="89"/>
      <c r="G63" s="90"/>
      <c r="H63" s="101"/>
    </row>
    <row r="64" spans="2:8" ht="21.75" customHeight="1">
      <c r="B64" s="23"/>
      <c r="C64" s="24"/>
      <c r="D64" s="25"/>
      <c r="E64" s="26"/>
      <c r="F64" s="27"/>
      <c r="G64" s="28"/>
      <c r="H64" s="29"/>
    </row>
    <row r="65" spans="2:8" ht="15.75">
      <c r="B65" s="90" t="s">
        <v>92</v>
      </c>
      <c r="C65" s="102" t="s">
        <v>93</v>
      </c>
      <c r="D65" s="92">
        <v>2240</v>
      </c>
      <c r="E65" s="30">
        <v>74577.6</v>
      </c>
      <c r="F65" s="89" t="s">
        <v>13</v>
      </c>
      <c r="G65" s="89" t="s">
        <v>13</v>
      </c>
      <c r="H65" s="89" t="s">
        <v>13</v>
      </c>
    </row>
    <row r="66" spans="2:8" ht="63">
      <c r="B66" s="70"/>
      <c r="C66" s="74"/>
      <c r="D66" s="80"/>
      <c r="E66" s="21" t="s">
        <v>94</v>
      </c>
      <c r="F66" s="66"/>
      <c r="G66" s="66"/>
      <c r="H66" s="66"/>
    </row>
    <row r="67" spans="2:8" ht="15.75">
      <c r="B67" s="69" t="s">
        <v>95</v>
      </c>
      <c r="C67" s="73" t="s">
        <v>96</v>
      </c>
      <c r="D67" s="79">
        <v>2240</v>
      </c>
      <c r="E67" s="21">
        <v>15000</v>
      </c>
      <c r="F67" s="65" t="s">
        <v>87</v>
      </c>
      <c r="G67" s="69" t="s">
        <v>87</v>
      </c>
      <c r="H67" s="98" t="s">
        <v>87</v>
      </c>
    </row>
    <row r="68" spans="2:8" ht="47.25">
      <c r="B68" s="70"/>
      <c r="C68" s="74"/>
      <c r="D68" s="80"/>
      <c r="E68" s="21" t="s">
        <v>97</v>
      </c>
      <c r="F68" s="66"/>
      <c r="G68" s="70"/>
      <c r="H68" s="99"/>
    </row>
    <row r="69" spans="2:8" ht="15.75">
      <c r="B69" s="69" t="s">
        <v>98</v>
      </c>
      <c r="C69" s="73" t="s">
        <v>99</v>
      </c>
      <c r="D69" s="79">
        <v>2240</v>
      </c>
      <c r="E69" s="21">
        <v>1800</v>
      </c>
      <c r="F69" s="65" t="s">
        <v>13</v>
      </c>
      <c r="G69" s="65" t="s">
        <v>13</v>
      </c>
      <c r="H69" s="65" t="s">
        <v>13</v>
      </c>
    </row>
    <row r="70" spans="2:8" ht="49.5" customHeight="1">
      <c r="B70" s="70"/>
      <c r="C70" s="74"/>
      <c r="D70" s="80"/>
      <c r="E70" s="21" t="s">
        <v>100</v>
      </c>
      <c r="F70" s="66"/>
      <c r="G70" s="66"/>
      <c r="H70" s="66"/>
    </row>
    <row r="71" spans="2:8" ht="15.75">
      <c r="B71" s="69" t="s">
        <v>101</v>
      </c>
      <c r="C71" s="106" t="s">
        <v>102</v>
      </c>
      <c r="D71" s="79">
        <v>2240</v>
      </c>
      <c r="E71" s="9">
        <v>1</v>
      </c>
      <c r="F71" s="65" t="str">
        <f>F58</f>
        <v>- </v>
      </c>
      <c r="G71" s="69" t="str">
        <f>G58</f>
        <v>- </v>
      </c>
      <c r="H71" s="98" t="str">
        <f>H58</f>
        <v>- </v>
      </c>
    </row>
    <row r="72" spans="2:8" ht="51" customHeight="1">
      <c r="B72" s="70"/>
      <c r="C72" s="107"/>
      <c r="D72" s="80"/>
      <c r="E72" s="21" t="s">
        <v>103</v>
      </c>
      <c r="F72" s="66"/>
      <c r="G72" s="70"/>
      <c r="H72" s="99"/>
    </row>
    <row r="73" spans="2:8" ht="15.75">
      <c r="B73" s="69" t="s">
        <v>104</v>
      </c>
      <c r="C73" s="73" t="s">
        <v>105</v>
      </c>
      <c r="D73" s="79">
        <v>2240</v>
      </c>
      <c r="E73" s="21">
        <v>2500</v>
      </c>
      <c r="F73" s="65" t="s">
        <v>13</v>
      </c>
      <c r="G73" s="65" t="s">
        <v>13</v>
      </c>
      <c r="H73" s="65" t="s">
        <v>13</v>
      </c>
    </row>
    <row r="74" spans="2:8" ht="31.5">
      <c r="B74" s="70"/>
      <c r="C74" s="74"/>
      <c r="D74" s="80"/>
      <c r="E74" s="21" t="s">
        <v>106</v>
      </c>
      <c r="F74" s="66"/>
      <c r="G74" s="66"/>
      <c r="H74" s="66"/>
    </row>
    <row r="75" spans="2:8" ht="15.75">
      <c r="B75" s="69" t="s">
        <v>107</v>
      </c>
      <c r="C75" s="73" t="s">
        <v>108</v>
      </c>
      <c r="D75" s="79">
        <v>2240</v>
      </c>
      <c r="E75" s="21">
        <v>15000</v>
      </c>
      <c r="F75" s="65"/>
      <c r="G75" s="65"/>
      <c r="H75" s="65"/>
    </row>
    <row r="76" spans="2:8" ht="64.5" customHeight="1">
      <c r="B76" s="70"/>
      <c r="C76" s="74"/>
      <c r="D76" s="80"/>
      <c r="E76" s="21" t="s">
        <v>97</v>
      </c>
      <c r="F76" s="66"/>
      <c r="G76" s="66"/>
      <c r="H76" s="66"/>
    </row>
    <row r="77" spans="2:8" ht="15.75">
      <c r="B77" s="69" t="s">
        <v>109</v>
      </c>
      <c r="C77" s="106" t="s">
        <v>108</v>
      </c>
      <c r="D77" s="79">
        <v>2240</v>
      </c>
      <c r="E77" s="21">
        <v>36000</v>
      </c>
      <c r="F77" s="65" t="str">
        <f>F69</f>
        <v>- </v>
      </c>
      <c r="G77" s="69" t="str">
        <f>G69</f>
        <v>- </v>
      </c>
      <c r="H77" s="98" t="str">
        <f>H69</f>
        <v>- </v>
      </c>
    </row>
    <row r="78" spans="2:8" ht="82.5" customHeight="1">
      <c r="B78" s="70"/>
      <c r="C78" s="107"/>
      <c r="D78" s="80"/>
      <c r="E78" s="21" t="s">
        <v>110</v>
      </c>
      <c r="F78" s="66"/>
      <c r="G78" s="70"/>
      <c r="H78" s="99"/>
    </row>
    <row r="79" spans="2:8" ht="15.75">
      <c r="B79" s="69" t="s">
        <v>111</v>
      </c>
      <c r="C79" s="106" t="s">
        <v>112</v>
      </c>
      <c r="D79" s="79">
        <v>2240</v>
      </c>
      <c r="E79" s="21">
        <v>22085.04</v>
      </c>
      <c r="F79" s="65" t="s">
        <v>13</v>
      </c>
      <c r="G79" s="65" t="s">
        <v>13</v>
      </c>
      <c r="H79" s="65" t="s">
        <v>13</v>
      </c>
    </row>
    <row r="80" spans="2:8" ht="47.25">
      <c r="B80" s="70"/>
      <c r="C80" s="107"/>
      <c r="D80" s="80"/>
      <c r="E80" s="21" t="s">
        <v>113</v>
      </c>
      <c r="F80" s="66"/>
      <c r="G80" s="66"/>
      <c r="H80" s="66"/>
    </row>
    <row r="81" spans="2:8" ht="15.75">
      <c r="B81" s="69" t="s">
        <v>114</v>
      </c>
      <c r="C81" s="73" t="s">
        <v>115</v>
      </c>
      <c r="D81" s="79">
        <v>2240</v>
      </c>
      <c r="E81" s="21">
        <v>46748.12</v>
      </c>
      <c r="F81" s="65" t="str">
        <f>F77</f>
        <v>- </v>
      </c>
      <c r="G81" s="69" t="str">
        <f>G77</f>
        <v>- </v>
      </c>
      <c r="H81" s="98" t="str">
        <f>H77</f>
        <v>- </v>
      </c>
    </row>
    <row r="82" spans="2:8" ht="47.25">
      <c r="B82" s="70"/>
      <c r="C82" s="74"/>
      <c r="D82" s="80"/>
      <c r="E82" s="21" t="s">
        <v>116</v>
      </c>
      <c r="F82" s="66"/>
      <c r="G82" s="70"/>
      <c r="H82" s="99"/>
    </row>
    <row r="83" spans="2:8" ht="15.75">
      <c r="B83" s="69" t="s">
        <v>117</v>
      </c>
      <c r="C83" s="73" t="s">
        <v>118</v>
      </c>
      <c r="D83" s="79">
        <v>2240</v>
      </c>
      <c r="E83" s="21">
        <v>116417.46</v>
      </c>
      <c r="F83" s="65" t="s">
        <v>13</v>
      </c>
      <c r="G83" s="65" t="s">
        <v>13</v>
      </c>
      <c r="H83" s="65" t="s">
        <v>13</v>
      </c>
    </row>
    <row r="84" spans="2:8" ht="63">
      <c r="B84" s="70"/>
      <c r="C84" s="74"/>
      <c r="D84" s="80"/>
      <c r="E84" s="21" t="s">
        <v>119</v>
      </c>
      <c r="F84" s="66"/>
      <c r="G84" s="66"/>
      <c r="H84" s="66"/>
    </row>
    <row r="85" spans="2:8" ht="15.75">
      <c r="B85" s="69" t="s">
        <v>120</v>
      </c>
      <c r="C85" s="73" t="s">
        <v>121</v>
      </c>
      <c r="D85" s="79">
        <v>2240</v>
      </c>
      <c r="E85" s="21">
        <v>46008.09</v>
      </c>
      <c r="F85" s="65"/>
      <c r="G85" s="65"/>
      <c r="H85" s="65"/>
    </row>
    <row r="86" spans="2:8" ht="47.25">
      <c r="B86" s="70"/>
      <c r="C86" s="74"/>
      <c r="D86" s="80"/>
      <c r="E86" s="21" t="s">
        <v>122</v>
      </c>
      <c r="F86" s="66"/>
      <c r="G86" s="66"/>
      <c r="H86" s="66"/>
    </row>
    <row r="87" spans="2:8" ht="15.75">
      <c r="B87" s="69" t="s">
        <v>123</v>
      </c>
      <c r="C87" s="73" t="s">
        <v>124</v>
      </c>
      <c r="D87" s="79">
        <v>2240</v>
      </c>
      <c r="E87" s="21">
        <v>7281.6</v>
      </c>
      <c r="F87" s="65" t="s">
        <v>87</v>
      </c>
      <c r="G87" s="69" t="s">
        <v>87</v>
      </c>
      <c r="H87" s="98" t="s">
        <v>87</v>
      </c>
    </row>
    <row r="88" spans="2:8" ht="47.25">
      <c r="B88" s="70"/>
      <c r="C88" s="74"/>
      <c r="D88" s="80"/>
      <c r="E88" s="21" t="s">
        <v>125</v>
      </c>
      <c r="F88" s="66"/>
      <c r="G88" s="70"/>
      <c r="H88" s="99"/>
    </row>
    <row r="89" spans="2:8" ht="15.75">
      <c r="B89" s="69" t="s">
        <v>126</v>
      </c>
      <c r="C89" s="73" t="s">
        <v>127</v>
      </c>
      <c r="D89" s="103">
        <v>2240</v>
      </c>
      <c r="E89" s="21">
        <v>1419</v>
      </c>
      <c r="F89" s="65" t="str">
        <f>F87</f>
        <v>-</v>
      </c>
      <c r="G89" s="69" t="str">
        <f>G87</f>
        <v>-</v>
      </c>
      <c r="H89" s="98" t="str">
        <f>H87</f>
        <v>-</v>
      </c>
    </row>
    <row r="90" spans="2:8" ht="66.75" customHeight="1">
      <c r="B90" s="70"/>
      <c r="C90" s="74"/>
      <c r="D90" s="105"/>
      <c r="E90" s="21" t="s">
        <v>128</v>
      </c>
      <c r="F90" s="66"/>
      <c r="G90" s="70"/>
      <c r="H90" s="99"/>
    </row>
    <row r="91" spans="2:8" ht="15.75">
      <c r="B91" s="69" t="s">
        <v>129</v>
      </c>
      <c r="C91" s="73" t="s">
        <v>130</v>
      </c>
      <c r="D91" s="79">
        <v>2240</v>
      </c>
      <c r="E91" s="21">
        <v>2000</v>
      </c>
      <c r="F91" s="65" t="s">
        <v>87</v>
      </c>
      <c r="G91" s="69" t="s">
        <v>87</v>
      </c>
      <c r="H91" s="98" t="s">
        <v>87</v>
      </c>
    </row>
    <row r="92" spans="2:8" ht="31.5">
      <c r="B92" s="70"/>
      <c r="C92" s="74"/>
      <c r="D92" s="80"/>
      <c r="E92" s="21" t="s">
        <v>131</v>
      </c>
      <c r="F92" s="66"/>
      <c r="G92" s="70"/>
      <c r="H92" s="99"/>
    </row>
    <row r="93" spans="2:8" ht="31.5" customHeight="1">
      <c r="B93" s="69" t="s">
        <v>132</v>
      </c>
      <c r="C93" s="73" t="s">
        <v>133</v>
      </c>
      <c r="D93" s="103">
        <v>2240</v>
      </c>
      <c r="E93" s="21">
        <v>201.6</v>
      </c>
      <c r="F93" s="65" t="str">
        <f>F89</f>
        <v>-</v>
      </c>
      <c r="G93" s="69" t="str">
        <f>G89</f>
        <v>-</v>
      </c>
      <c r="H93" s="98" t="str">
        <f>H89</f>
        <v>-</v>
      </c>
    </row>
    <row r="94" spans="2:8" ht="31.5">
      <c r="B94" s="90"/>
      <c r="C94" s="102"/>
      <c r="D94" s="104"/>
      <c r="E94" s="22" t="s">
        <v>134</v>
      </c>
      <c r="F94" s="89"/>
      <c r="G94" s="90"/>
      <c r="H94" s="101"/>
    </row>
    <row r="95" spans="2:8" ht="15.75">
      <c r="B95" s="90" t="s">
        <v>135</v>
      </c>
      <c r="C95" s="102" t="s">
        <v>136</v>
      </c>
      <c r="D95" s="92">
        <v>2240</v>
      </c>
      <c r="E95" s="30">
        <v>500</v>
      </c>
      <c r="F95" s="89" t="str">
        <f>F91</f>
        <v>-</v>
      </c>
      <c r="G95" s="90" t="str">
        <f>G91</f>
        <v>-</v>
      </c>
      <c r="H95" s="101" t="str">
        <f>H91</f>
        <v>-</v>
      </c>
    </row>
    <row r="96" spans="2:8" ht="54" customHeight="1">
      <c r="B96" s="70"/>
      <c r="C96" s="74"/>
      <c r="D96" s="80"/>
      <c r="E96" s="21" t="s">
        <v>137</v>
      </c>
      <c r="F96" s="66"/>
      <c r="G96" s="70"/>
      <c r="H96" s="99"/>
    </row>
    <row r="97" spans="2:8" ht="15.75">
      <c r="B97" s="69" t="s">
        <v>138</v>
      </c>
      <c r="C97" s="73" t="s">
        <v>139</v>
      </c>
      <c r="D97" s="79">
        <v>2240</v>
      </c>
      <c r="E97" s="21">
        <v>14057.02</v>
      </c>
      <c r="F97" s="65" t="str">
        <f>F93</f>
        <v>-</v>
      </c>
      <c r="G97" s="69" t="str">
        <f>G93</f>
        <v>-</v>
      </c>
      <c r="H97" s="98" t="str">
        <f>H93</f>
        <v>-</v>
      </c>
    </row>
    <row r="98" spans="2:8" ht="47.25">
      <c r="B98" s="70"/>
      <c r="C98" s="74"/>
      <c r="D98" s="80"/>
      <c r="E98" s="21" t="s">
        <v>140</v>
      </c>
      <c r="F98" s="66"/>
      <c r="G98" s="70"/>
      <c r="H98" s="99"/>
    </row>
    <row r="99" spans="2:8" ht="15.75">
      <c r="B99" s="69" t="s">
        <v>141</v>
      </c>
      <c r="C99" s="73" t="s">
        <v>142</v>
      </c>
      <c r="D99" s="79">
        <v>2240</v>
      </c>
      <c r="E99" s="21">
        <v>17446.82</v>
      </c>
      <c r="F99" s="65" t="str">
        <f>F95</f>
        <v>-</v>
      </c>
      <c r="G99" s="69" t="str">
        <f>G95</f>
        <v>-</v>
      </c>
      <c r="H99" s="98" t="str">
        <f>H95</f>
        <v>-</v>
      </c>
    </row>
    <row r="100" spans="2:8" ht="48.75" customHeight="1">
      <c r="B100" s="70"/>
      <c r="C100" s="74"/>
      <c r="D100" s="80"/>
      <c r="E100" s="21" t="s">
        <v>143</v>
      </c>
      <c r="F100" s="66"/>
      <c r="G100" s="70"/>
      <c r="H100" s="99"/>
    </row>
    <row r="101" spans="2:8" ht="15.75">
      <c r="B101" s="69" t="s">
        <v>144</v>
      </c>
      <c r="C101" s="73" t="s">
        <v>145</v>
      </c>
      <c r="D101" s="79">
        <v>2240</v>
      </c>
      <c r="E101" s="21">
        <v>2800</v>
      </c>
      <c r="F101" s="65" t="str">
        <f>F97</f>
        <v>-</v>
      </c>
      <c r="G101" s="69" t="str">
        <f>G97</f>
        <v>-</v>
      </c>
      <c r="H101" s="98" t="str">
        <f>H97</f>
        <v>-</v>
      </c>
    </row>
    <row r="102" spans="2:8" ht="81" customHeight="1">
      <c r="B102" s="70"/>
      <c r="C102" s="74"/>
      <c r="D102" s="80"/>
      <c r="E102" s="21" t="s">
        <v>146</v>
      </c>
      <c r="F102" s="66"/>
      <c r="G102" s="70"/>
      <c r="H102" s="99"/>
    </row>
    <row r="103" spans="2:8" ht="15.75">
      <c r="B103" s="69" t="s">
        <v>147</v>
      </c>
      <c r="C103" s="96" t="s">
        <v>148</v>
      </c>
      <c r="D103" s="79">
        <v>2240</v>
      </c>
      <c r="E103" s="21">
        <v>1000</v>
      </c>
      <c r="F103" s="65" t="str">
        <f>F101</f>
        <v>-</v>
      </c>
      <c r="G103" s="69" t="str">
        <f>G101</f>
        <v>-</v>
      </c>
      <c r="H103" s="98" t="str">
        <f>H101</f>
        <v>-</v>
      </c>
    </row>
    <row r="104" spans="2:8" ht="48.75" customHeight="1">
      <c r="B104" s="70"/>
      <c r="C104" s="97"/>
      <c r="D104" s="80"/>
      <c r="E104" s="21" t="s">
        <v>149</v>
      </c>
      <c r="F104" s="66"/>
      <c r="G104" s="70"/>
      <c r="H104" s="99"/>
    </row>
    <row r="105" spans="2:8" ht="15.75">
      <c r="B105" s="69" t="s">
        <v>150</v>
      </c>
      <c r="C105" s="73" t="s">
        <v>151</v>
      </c>
      <c r="D105" s="79">
        <v>2240</v>
      </c>
      <c r="E105" s="21">
        <v>5236.81</v>
      </c>
      <c r="F105" s="65" t="str">
        <f>F101</f>
        <v>-</v>
      </c>
      <c r="G105" s="69" t="str">
        <f>G101</f>
        <v>-</v>
      </c>
      <c r="H105" s="98" t="str">
        <f>H101</f>
        <v>-</v>
      </c>
    </row>
    <row r="106" spans="2:8" ht="98.25" customHeight="1">
      <c r="B106" s="70"/>
      <c r="C106" s="100"/>
      <c r="D106" s="80"/>
      <c r="E106" s="21" t="s">
        <v>152</v>
      </c>
      <c r="F106" s="66"/>
      <c r="G106" s="70"/>
      <c r="H106" s="99"/>
    </row>
    <row r="107" spans="2:8" ht="15.75">
      <c r="B107" s="69" t="s">
        <v>153</v>
      </c>
      <c r="C107" s="73" t="s">
        <v>154</v>
      </c>
      <c r="D107" s="79">
        <v>2240</v>
      </c>
      <c r="E107" s="21">
        <v>714.04</v>
      </c>
      <c r="F107" s="65" t="str">
        <f>F105</f>
        <v>-</v>
      </c>
      <c r="G107" s="69" t="str">
        <f>G105</f>
        <v>-</v>
      </c>
      <c r="H107" s="98" t="str">
        <f>H105</f>
        <v>-</v>
      </c>
    </row>
    <row r="108" spans="2:8" ht="47.25">
      <c r="B108" s="70"/>
      <c r="C108" s="74"/>
      <c r="D108" s="80"/>
      <c r="E108" s="21" t="s">
        <v>155</v>
      </c>
      <c r="F108" s="66"/>
      <c r="G108" s="70"/>
      <c r="H108" s="99"/>
    </row>
    <row r="109" spans="2:8" ht="15.75">
      <c r="B109" s="69" t="s">
        <v>156</v>
      </c>
      <c r="C109" s="96" t="s">
        <v>157</v>
      </c>
      <c r="D109" s="79">
        <v>2240</v>
      </c>
      <c r="E109" s="21">
        <v>9450</v>
      </c>
      <c r="F109" s="65" t="str">
        <f>F101</f>
        <v>-</v>
      </c>
      <c r="G109" s="69" t="str">
        <f>G101</f>
        <v>-</v>
      </c>
      <c r="H109" s="98" t="str">
        <f>H101</f>
        <v>-</v>
      </c>
    </row>
    <row r="110" spans="2:8" ht="63">
      <c r="B110" s="70"/>
      <c r="C110" s="97"/>
      <c r="D110" s="80"/>
      <c r="E110" s="21" t="s">
        <v>158</v>
      </c>
      <c r="F110" s="66"/>
      <c r="G110" s="70"/>
      <c r="H110" s="99"/>
    </row>
    <row r="111" spans="2:8" ht="15.75">
      <c r="B111" s="69" t="s">
        <v>159</v>
      </c>
      <c r="C111" s="73" t="s">
        <v>160</v>
      </c>
      <c r="D111" s="79">
        <v>2240</v>
      </c>
      <c r="E111" s="21">
        <v>58050</v>
      </c>
      <c r="F111" s="65" t="str">
        <f>F109</f>
        <v>-</v>
      </c>
      <c r="G111" s="69" t="str">
        <f>G109</f>
        <v>-</v>
      </c>
      <c r="H111" s="98" t="str">
        <f>H109</f>
        <v>-</v>
      </c>
    </row>
    <row r="112" spans="2:8" ht="47.25">
      <c r="B112" s="70"/>
      <c r="C112" s="74"/>
      <c r="D112" s="80"/>
      <c r="E112" s="21" t="s">
        <v>161</v>
      </c>
      <c r="F112" s="66"/>
      <c r="G112" s="70"/>
      <c r="H112" s="99"/>
    </row>
    <row r="113" spans="2:8" ht="15.75">
      <c r="B113" s="69" t="s">
        <v>162</v>
      </c>
      <c r="C113" s="73" t="s">
        <v>163</v>
      </c>
      <c r="D113" s="79">
        <v>2240</v>
      </c>
      <c r="E113" s="9">
        <v>58900</v>
      </c>
      <c r="F113" s="65" t="str">
        <f>F109</f>
        <v>-</v>
      </c>
      <c r="G113" s="69" t="str">
        <f>G109</f>
        <v>-</v>
      </c>
      <c r="H113" s="98" t="str">
        <f>H109</f>
        <v>-</v>
      </c>
    </row>
    <row r="114" spans="2:8" ht="47.25">
      <c r="B114" s="70"/>
      <c r="C114" s="74"/>
      <c r="D114" s="80"/>
      <c r="E114" s="21" t="s">
        <v>164</v>
      </c>
      <c r="F114" s="66"/>
      <c r="G114" s="70"/>
      <c r="H114" s="99"/>
    </row>
    <row r="115" spans="2:8" ht="15.75">
      <c r="B115" s="69" t="s">
        <v>165</v>
      </c>
      <c r="C115" s="73" t="s">
        <v>166</v>
      </c>
      <c r="D115" s="79">
        <v>2240</v>
      </c>
      <c r="E115" s="21">
        <v>3493</v>
      </c>
      <c r="F115" s="65" t="s">
        <v>87</v>
      </c>
      <c r="G115" s="69" t="s">
        <v>87</v>
      </c>
      <c r="H115" s="98" t="s">
        <v>87</v>
      </c>
    </row>
    <row r="116" spans="2:8" ht="66.75" customHeight="1">
      <c r="B116" s="70"/>
      <c r="C116" s="74"/>
      <c r="D116" s="80"/>
      <c r="E116" s="21" t="s">
        <v>167</v>
      </c>
      <c r="F116" s="66"/>
      <c r="G116" s="70"/>
      <c r="H116" s="99"/>
    </row>
    <row r="117" spans="2:11" ht="15.75" customHeight="1">
      <c r="B117" s="69"/>
      <c r="C117" s="83" t="s">
        <v>78</v>
      </c>
      <c r="D117" s="79"/>
      <c r="E117" s="31">
        <v>626800</v>
      </c>
      <c r="F117" s="65"/>
      <c r="G117" s="65"/>
      <c r="H117" s="65"/>
      <c r="J117">
        <v>626800</v>
      </c>
      <c r="K117" s="32">
        <f>J117-E117</f>
        <v>0</v>
      </c>
    </row>
    <row r="118" spans="2:11" ht="63">
      <c r="B118" s="70"/>
      <c r="C118" s="84"/>
      <c r="D118" s="80"/>
      <c r="E118" s="33" t="s">
        <v>168</v>
      </c>
      <c r="F118" s="66"/>
      <c r="G118" s="66"/>
      <c r="H118" s="66"/>
      <c r="K118" s="32"/>
    </row>
    <row r="119" spans="2:11" ht="15.75" customHeight="1">
      <c r="B119" s="19" t="s">
        <v>169</v>
      </c>
      <c r="C119" s="34"/>
      <c r="D119" s="17">
        <v>2250</v>
      </c>
      <c r="E119" s="18"/>
      <c r="F119" s="19"/>
      <c r="G119" s="35"/>
      <c r="H119" s="36"/>
      <c r="K119" s="32"/>
    </row>
    <row r="120" spans="2:11" ht="15.75">
      <c r="B120" s="65" t="s">
        <v>170</v>
      </c>
      <c r="C120" s="96" t="s">
        <v>171</v>
      </c>
      <c r="D120" s="79">
        <v>2250</v>
      </c>
      <c r="E120" s="37">
        <v>2160</v>
      </c>
      <c r="F120" s="65" t="s">
        <v>13</v>
      </c>
      <c r="G120" s="65" t="s">
        <v>13</v>
      </c>
      <c r="H120" s="65" t="s">
        <v>13</v>
      </c>
      <c r="K120" s="32"/>
    </row>
    <row r="121" spans="2:11" ht="96" customHeight="1">
      <c r="B121" s="66"/>
      <c r="C121" s="97"/>
      <c r="D121" s="80"/>
      <c r="E121" s="21" t="s">
        <v>172</v>
      </c>
      <c r="F121" s="66"/>
      <c r="G121" s="66"/>
      <c r="H121" s="66"/>
      <c r="K121" s="32"/>
    </row>
    <row r="122" spans="2:11" ht="17.25" customHeight="1">
      <c r="B122" s="65" t="s">
        <v>173</v>
      </c>
      <c r="C122" s="71" t="s">
        <v>174</v>
      </c>
      <c r="D122" s="79">
        <v>2250</v>
      </c>
      <c r="E122" s="37">
        <v>43840</v>
      </c>
      <c r="F122" s="65" t="s">
        <v>13</v>
      </c>
      <c r="G122" s="65" t="s">
        <v>13</v>
      </c>
      <c r="H122" s="65" t="s">
        <v>13</v>
      </c>
      <c r="K122" s="32"/>
    </row>
    <row r="123" spans="2:11" ht="51" customHeight="1">
      <c r="B123" s="66"/>
      <c r="C123" s="72"/>
      <c r="D123" s="80"/>
      <c r="E123" s="21" t="s">
        <v>175</v>
      </c>
      <c r="F123" s="66"/>
      <c r="G123" s="66"/>
      <c r="H123" s="66"/>
      <c r="K123" s="32"/>
    </row>
    <row r="124" spans="2:11" ht="15.75">
      <c r="B124" s="65"/>
      <c r="C124" s="83" t="s">
        <v>78</v>
      </c>
      <c r="D124" s="79"/>
      <c r="E124" s="38">
        <f>SUM(E120:E122)</f>
        <v>46000</v>
      </c>
      <c r="F124" s="65"/>
      <c r="G124" s="65"/>
      <c r="H124" s="65"/>
      <c r="K124" s="32"/>
    </row>
    <row r="125" spans="2:11" ht="47.25">
      <c r="B125" s="66"/>
      <c r="C125" s="84"/>
      <c r="D125" s="80"/>
      <c r="E125" s="33" t="s">
        <v>176</v>
      </c>
      <c r="F125" s="66"/>
      <c r="G125" s="66"/>
      <c r="H125" s="66"/>
      <c r="K125" s="32"/>
    </row>
    <row r="126" spans="2:8" ht="15.75">
      <c r="B126" s="19" t="s">
        <v>177</v>
      </c>
      <c r="C126" s="39"/>
      <c r="D126" s="17">
        <v>2271</v>
      </c>
      <c r="E126" s="40"/>
      <c r="F126" s="19"/>
      <c r="G126" s="19"/>
      <c r="H126" s="19"/>
    </row>
    <row r="127" spans="2:8" ht="15.75">
      <c r="B127" s="65" t="s">
        <v>178</v>
      </c>
      <c r="C127" s="71" t="s">
        <v>179</v>
      </c>
      <c r="D127" s="79">
        <v>2271</v>
      </c>
      <c r="E127" s="9">
        <v>88700</v>
      </c>
      <c r="F127" s="65" t="s">
        <v>13</v>
      </c>
      <c r="G127" s="65" t="s">
        <v>13</v>
      </c>
      <c r="H127" s="65" t="s">
        <v>13</v>
      </c>
    </row>
    <row r="128" spans="2:8" ht="47.25">
      <c r="B128" s="66"/>
      <c r="C128" s="72"/>
      <c r="D128" s="80"/>
      <c r="E128" s="21" t="s">
        <v>180</v>
      </c>
      <c r="F128" s="66"/>
      <c r="G128" s="66"/>
      <c r="H128" s="66"/>
    </row>
    <row r="129" spans="2:8" ht="15.75">
      <c r="B129" s="65"/>
      <c r="C129" s="83" t="s">
        <v>78</v>
      </c>
      <c r="D129" s="79"/>
      <c r="E129" s="38">
        <f>E127</f>
        <v>88700</v>
      </c>
      <c r="F129" s="95"/>
      <c r="G129" s="65"/>
      <c r="H129" s="65"/>
    </row>
    <row r="130" spans="2:8" ht="47.25">
      <c r="B130" s="66"/>
      <c r="C130" s="84"/>
      <c r="D130" s="80"/>
      <c r="E130" s="33" t="s">
        <v>180</v>
      </c>
      <c r="F130" s="95"/>
      <c r="G130" s="66"/>
      <c r="H130" s="66"/>
    </row>
    <row r="131" spans="2:8" ht="15.75">
      <c r="B131" s="19" t="s">
        <v>181</v>
      </c>
      <c r="C131" s="39"/>
      <c r="D131" s="17">
        <v>2272</v>
      </c>
      <c r="E131" s="40"/>
      <c r="F131" s="41"/>
      <c r="G131" s="19"/>
      <c r="H131" s="19"/>
    </row>
    <row r="132" spans="2:8" ht="15.75">
      <c r="B132" s="65" t="s">
        <v>182</v>
      </c>
      <c r="C132" s="73" t="s">
        <v>183</v>
      </c>
      <c r="D132" s="79">
        <v>2272</v>
      </c>
      <c r="E132" s="9">
        <v>2500</v>
      </c>
      <c r="F132" s="65" t="s">
        <v>13</v>
      </c>
      <c r="G132" s="65" t="s">
        <v>13</v>
      </c>
      <c r="H132" s="65" t="s">
        <v>13</v>
      </c>
    </row>
    <row r="133" spans="2:8" ht="52.5" customHeight="1">
      <c r="B133" s="66"/>
      <c r="C133" s="74"/>
      <c r="D133" s="80"/>
      <c r="E133" s="21" t="s">
        <v>106</v>
      </c>
      <c r="F133" s="66"/>
      <c r="G133" s="66"/>
      <c r="H133" s="66"/>
    </row>
    <row r="134" spans="2:8" ht="15.75">
      <c r="B134" s="65" t="s">
        <v>184</v>
      </c>
      <c r="C134" s="73" t="s">
        <v>185</v>
      </c>
      <c r="D134" s="79">
        <v>2272</v>
      </c>
      <c r="E134" s="9">
        <v>3000</v>
      </c>
      <c r="F134" s="65" t="s">
        <v>13</v>
      </c>
      <c r="G134" s="65" t="s">
        <v>13</v>
      </c>
      <c r="H134" s="65" t="s">
        <v>13</v>
      </c>
    </row>
    <row r="135" spans="2:8" ht="31.5">
      <c r="B135" s="66"/>
      <c r="C135" s="74"/>
      <c r="D135" s="80"/>
      <c r="E135" s="21" t="s">
        <v>186</v>
      </c>
      <c r="F135" s="66"/>
      <c r="G135" s="66"/>
      <c r="H135" s="66"/>
    </row>
    <row r="136" spans="2:8" ht="15.75">
      <c r="B136" s="65"/>
      <c r="C136" s="83" t="s">
        <v>78</v>
      </c>
      <c r="D136" s="79"/>
      <c r="E136" s="38">
        <f>SUM(E132:E134)</f>
        <v>5500</v>
      </c>
      <c r="F136" s="65"/>
      <c r="G136" s="65"/>
      <c r="H136" s="65"/>
    </row>
    <row r="137" spans="2:8" ht="47.25">
      <c r="B137" s="66"/>
      <c r="C137" s="84"/>
      <c r="D137" s="80"/>
      <c r="E137" s="33" t="s">
        <v>187</v>
      </c>
      <c r="F137" s="66"/>
      <c r="G137" s="66"/>
      <c r="H137" s="66"/>
    </row>
    <row r="138" spans="2:8" ht="15.75">
      <c r="B138" s="19" t="s">
        <v>188</v>
      </c>
      <c r="C138" s="39"/>
      <c r="D138" s="17">
        <v>2273</v>
      </c>
      <c r="E138" s="40"/>
      <c r="F138" s="19"/>
      <c r="G138" s="19"/>
      <c r="H138" s="19"/>
    </row>
    <row r="139" spans="2:8" ht="15.75">
      <c r="B139" s="65" t="s">
        <v>189</v>
      </c>
      <c r="C139" s="73" t="s">
        <v>190</v>
      </c>
      <c r="D139" s="79">
        <v>2273</v>
      </c>
      <c r="E139" s="9">
        <v>108700</v>
      </c>
      <c r="F139" s="65" t="s">
        <v>13</v>
      </c>
      <c r="G139" s="65" t="s">
        <v>13</v>
      </c>
      <c r="H139" s="65" t="s">
        <v>13</v>
      </c>
    </row>
    <row r="140" spans="2:8" ht="47.25">
      <c r="B140" s="66"/>
      <c r="C140" s="74"/>
      <c r="D140" s="80"/>
      <c r="E140" s="8" t="s">
        <v>191</v>
      </c>
      <c r="F140" s="66"/>
      <c r="G140" s="66"/>
      <c r="H140" s="66"/>
    </row>
    <row r="141" spans="2:8" ht="15.75">
      <c r="B141" s="65"/>
      <c r="C141" s="83" t="s">
        <v>78</v>
      </c>
      <c r="D141" s="79"/>
      <c r="E141" s="31">
        <f>E139</f>
        <v>108700</v>
      </c>
      <c r="F141" s="65"/>
      <c r="G141" s="65"/>
      <c r="H141" s="65"/>
    </row>
    <row r="142" spans="2:8" ht="47.25">
      <c r="B142" s="66"/>
      <c r="C142" s="84"/>
      <c r="D142" s="80"/>
      <c r="E142" s="14" t="s">
        <v>191</v>
      </c>
      <c r="F142" s="66"/>
      <c r="G142" s="66"/>
      <c r="H142" s="66"/>
    </row>
    <row r="143" spans="2:8" ht="15" customHeight="1">
      <c r="B143" s="19" t="s">
        <v>192</v>
      </c>
      <c r="C143" s="34"/>
      <c r="D143" s="17">
        <v>2274</v>
      </c>
      <c r="E143" s="42"/>
      <c r="F143" s="19"/>
      <c r="G143" s="35"/>
      <c r="H143" s="36"/>
    </row>
    <row r="144" spans="2:8" ht="15.75">
      <c r="B144" s="65" t="s">
        <v>193</v>
      </c>
      <c r="C144" s="93" t="s">
        <v>194</v>
      </c>
      <c r="D144" s="79">
        <v>2274</v>
      </c>
      <c r="E144" s="43" t="s">
        <v>195</v>
      </c>
      <c r="F144" s="65" t="s">
        <v>13</v>
      </c>
      <c r="G144" s="65" t="s">
        <v>13</v>
      </c>
      <c r="H144" s="65" t="s">
        <v>13</v>
      </c>
    </row>
    <row r="145" spans="2:8" ht="47.25">
      <c r="B145" s="66"/>
      <c r="C145" s="94"/>
      <c r="D145" s="80"/>
      <c r="E145" s="8" t="s">
        <v>196</v>
      </c>
      <c r="F145" s="66"/>
      <c r="G145" s="66"/>
      <c r="H145" s="66"/>
    </row>
    <row r="146" spans="2:8" ht="15.75">
      <c r="B146" s="69" t="s">
        <v>197</v>
      </c>
      <c r="C146" s="73" t="s">
        <v>198</v>
      </c>
      <c r="D146" s="79">
        <v>2274</v>
      </c>
      <c r="E146" s="9">
        <v>169621.59</v>
      </c>
      <c r="F146" s="65" t="s">
        <v>13</v>
      </c>
      <c r="G146" s="65" t="s">
        <v>13</v>
      </c>
      <c r="H146" s="65" t="s">
        <v>13</v>
      </c>
    </row>
    <row r="147" spans="2:8" ht="63">
      <c r="B147" s="70"/>
      <c r="C147" s="74"/>
      <c r="D147" s="80"/>
      <c r="E147" s="8" t="s">
        <v>199</v>
      </c>
      <c r="F147" s="66"/>
      <c r="G147" s="66"/>
      <c r="H147" s="66"/>
    </row>
    <row r="148" spans="2:8" ht="15.75">
      <c r="B148" s="69"/>
      <c r="C148" s="83" t="s">
        <v>78</v>
      </c>
      <c r="D148" s="79"/>
      <c r="E148" s="31">
        <f>E144+E146</f>
        <v>185800</v>
      </c>
      <c r="F148" s="65"/>
      <c r="G148" s="65"/>
      <c r="H148" s="65"/>
    </row>
    <row r="149" spans="2:8" ht="59.25" customHeight="1">
      <c r="B149" s="70"/>
      <c r="C149" s="84"/>
      <c r="D149" s="80"/>
      <c r="E149" s="14" t="s">
        <v>200</v>
      </c>
      <c r="F149" s="66"/>
      <c r="G149" s="66"/>
      <c r="H149" s="66"/>
    </row>
    <row r="150" spans="2:8" ht="15.75">
      <c r="B150" s="6" t="s">
        <v>201</v>
      </c>
      <c r="C150" s="39"/>
      <c r="D150" s="17">
        <v>2282</v>
      </c>
      <c r="E150" s="44"/>
      <c r="F150" s="19"/>
      <c r="G150" s="19"/>
      <c r="H150" s="19"/>
    </row>
    <row r="151" spans="2:8" ht="15.75">
      <c r="B151" s="69" t="s">
        <v>202</v>
      </c>
      <c r="C151" s="73" t="s">
        <v>203</v>
      </c>
      <c r="D151" s="79">
        <v>2282</v>
      </c>
      <c r="E151" s="9">
        <v>1000</v>
      </c>
      <c r="F151" s="65" t="s">
        <v>13</v>
      </c>
      <c r="G151" s="65" t="s">
        <v>13</v>
      </c>
      <c r="H151" s="65" t="s">
        <v>13</v>
      </c>
    </row>
    <row r="152" spans="2:8" ht="31.5">
      <c r="B152" s="70"/>
      <c r="C152" s="74"/>
      <c r="D152" s="80"/>
      <c r="E152" s="8" t="s">
        <v>204</v>
      </c>
      <c r="F152" s="66"/>
      <c r="G152" s="66"/>
      <c r="H152" s="66"/>
    </row>
    <row r="153" spans="2:8" ht="15.75">
      <c r="B153" s="69"/>
      <c r="C153" s="83" t="s">
        <v>78</v>
      </c>
      <c r="D153" s="79"/>
      <c r="E153" s="31">
        <f>E151</f>
        <v>1000</v>
      </c>
      <c r="F153" s="65"/>
      <c r="G153" s="65"/>
      <c r="H153" s="65"/>
    </row>
    <row r="154" spans="2:8" ht="31.5">
      <c r="B154" s="90"/>
      <c r="C154" s="91"/>
      <c r="D154" s="92"/>
      <c r="E154" s="45" t="s">
        <v>204</v>
      </c>
      <c r="F154" s="89"/>
      <c r="G154" s="89"/>
      <c r="H154" s="89"/>
    </row>
    <row r="155" spans="2:8" ht="18" customHeight="1">
      <c r="B155" s="6" t="s">
        <v>205</v>
      </c>
      <c r="C155" s="39"/>
      <c r="D155" s="17">
        <v>3110</v>
      </c>
      <c r="E155" s="14"/>
      <c r="F155" s="19"/>
      <c r="G155" s="19"/>
      <c r="H155" s="19"/>
    </row>
    <row r="156" spans="2:8" ht="15.75">
      <c r="B156" s="69" t="s">
        <v>206</v>
      </c>
      <c r="C156" s="73" t="s">
        <v>207</v>
      </c>
      <c r="D156" s="79">
        <v>3110</v>
      </c>
      <c r="E156" s="8">
        <v>13000</v>
      </c>
      <c r="F156" s="65" t="s">
        <v>87</v>
      </c>
      <c r="G156" s="65" t="s">
        <v>87</v>
      </c>
      <c r="H156" s="65" t="s">
        <v>87</v>
      </c>
    </row>
    <row r="157" spans="2:8" ht="69" customHeight="1">
      <c r="B157" s="70"/>
      <c r="C157" s="74"/>
      <c r="D157" s="80"/>
      <c r="E157" s="8" t="s">
        <v>208</v>
      </c>
      <c r="F157" s="66"/>
      <c r="G157" s="66"/>
      <c r="H157" s="66"/>
    </row>
    <row r="158" spans="2:8" ht="15.75">
      <c r="B158" s="69" t="s">
        <v>209</v>
      </c>
      <c r="C158" s="83" t="s">
        <v>78</v>
      </c>
      <c r="D158" s="79"/>
      <c r="E158" s="14">
        <f>E156</f>
        <v>13000</v>
      </c>
      <c r="F158" s="65"/>
      <c r="G158" s="65"/>
      <c r="H158" s="65"/>
    </row>
    <row r="159" spans="2:8" ht="31.5">
      <c r="B159" s="70"/>
      <c r="C159" s="84"/>
      <c r="D159" s="80"/>
      <c r="E159" s="8" t="s">
        <v>208</v>
      </c>
      <c r="F159" s="66"/>
      <c r="G159" s="66"/>
      <c r="H159" s="66"/>
    </row>
    <row r="160" spans="2:8" ht="15.75">
      <c r="B160" s="6" t="s">
        <v>210</v>
      </c>
      <c r="C160" s="39"/>
      <c r="D160" s="17">
        <v>3132</v>
      </c>
      <c r="E160" s="44"/>
      <c r="F160" s="19"/>
      <c r="G160" s="19"/>
      <c r="H160" s="19"/>
    </row>
    <row r="161" spans="2:8" ht="15.75">
      <c r="B161" s="69" t="s">
        <v>211</v>
      </c>
      <c r="C161" s="73" t="s">
        <v>212</v>
      </c>
      <c r="D161" s="87">
        <v>3132</v>
      </c>
      <c r="E161" s="9">
        <v>6592</v>
      </c>
      <c r="F161" s="65" t="s">
        <v>87</v>
      </c>
      <c r="G161" s="65" t="s">
        <v>87</v>
      </c>
      <c r="H161" s="65" t="s">
        <v>87</v>
      </c>
    </row>
    <row r="162" spans="2:8" ht="47.25">
      <c r="B162" s="70"/>
      <c r="C162" s="74"/>
      <c r="D162" s="88"/>
      <c r="E162" s="8" t="s">
        <v>213</v>
      </c>
      <c r="F162" s="66"/>
      <c r="G162" s="66"/>
      <c r="H162" s="66"/>
    </row>
    <row r="163" spans="2:8" ht="31.5" customHeight="1">
      <c r="B163" s="69" t="s">
        <v>214</v>
      </c>
      <c r="C163" s="73" t="s">
        <v>215</v>
      </c>
      <c r="D163" s="79">
        <v>3132</v>
      </c>
      <c r="E163" s="9">
        <v>280108</v>
      </c>
      <c r="F163" s="65" t="s">
        <v>87</v>
      </c>
      <c r="G163" s="65" t="s">
        <v>87</v>
      </c>
      <c r="H163" s="65" t="s">
        <v>87</v>
      </c>
    </row>
    <row r="164" spans="2:8" ht="47.25">
      <c r="B164" s="70"/>
      <c r="C164" s="74"/>
      <c r="D164" s="80"/>
      <c r="E164" s="8" t="s">
        <v>216</v>
      </c>
      <c r="F164" s="66"/>
      <c r="G164" s="66"/>
      <c r="H164" s="66"/>
    </row>
    <row r="165" spans="2:8" ht="15.75">
      <c r="B165" s="69"/>
      <c r="C165" s="83" t="s">
        <v>78</v>
      </c>
      <c r="D165" s="79"/>
      <c r="E165" s="31">
        <f>E163+E161</f>
        <v>286700</v>
      </c>
      <c r="F165" s="65"/>
      <c r="G165" s="65"/>
      <c r="H165" s="65"/>
    </row>
    <row r="166" spans="2:8" ht="63">
      <c r="B166" s="70"/>
      <c r="C166" s="84"/>
      <c r="D166" s="80"/>
      <c r="E166" s="14" t="s">
        <v>217</v>
      </c>
      <c r="F166" s="66"/>
      <c r="G166" s="66"/>
      <c r="H166" s="66"/>
    </row>
    <row r="167" spans="2:8" ht="15">
      <c r="B167" s="6" t="s">
        <v>218</v>
      </c>
      <c r="C167" s="46"/>
      <c r="D167" s="5">
        <v>3141</v>
      </c>
      <c r="E167" s="47"/>
      <c r="F167" s="19"/>
      <c r="G167" s="19"/>
      <c r="H167" s="19"/>
    </row>
    <row r="168" spans="2:8" ht="15.75">
      <c r="B168" s="69" t="s">
        <v>219</v>
      </c>
      <c r="C168" s="71" t="s">
        <v>220</v>
      </c>
      <c r="D168" s="85">
        <v>3141</v>
      </c>
      <c r="E168" s="48">
        <v>18115</v>
      </c>
      <c r="F168" s="65" t="s">
        <v>87</v>
      </c>
      <c r="G168" s="65" t="s">
        <v>87</v>
      </c>
      <c r="H168" s="65" t="s">
        <v>87</v>
      </c>
    </row>
    <row r="169" spans="2:8" ht="63">
      <c r="B169" s="70"/>
      <c r="C169" s="72"/>
      <c r="D169" s="86"/>
      <c r="E169" s="8" t="s">
        <v>221</v>
      </c>
      <c r="F169" s="66"/>
      <c r="G169" s="66"/>
      <c r="H169" s="66"/>
    </row>
    <row r="170" spans="2:8" ht="15.75">
      <c r="B170" s="69" t="s">
        <v>222</v>
      </c>
      <c r="C170" s="71" t="s">
        <v>223</v>
      </c>
      <c r="D170" s="63">
        <v>3141</v>
      </c>
      <c r="E170" s="49">
        <v>5000</v>
      </c>
      <c r="F170" s="65" t="s">
        <v>87</v>
      </c>
      <c r="G170" s="65" t="s">
        <v>87</v>
      </c>
      <c r="H170" s="65" t="s">
        <v>87</v>
      </c>
    </row>
    <row r="171" spans="2:8" ht="48.75" customHeight="1">
      <c r="B171" s="70"/>
      <c r="C171" s="72"/>
      <c r="D171" s="64"/>
      <c r="E171" s="8" t="s">
        <v>20</v>
      </c>
      <c r="F171" s="66"/>
      <c r="G171" s="66"/>
      <c r="H171" s="66"/>
    </row>
    <row r="172" spans="2:8" ht="15.75">
      <c r="B172" s="69" t="s">
        <v>224</v>
      </c>
      <c r="C172" s="73" t="s">
        <v>225</v>
      </c>
      <c r="D172" s="63">
        <v>3141</v>
      </c>
      <c r="E172" s="49">
        <v>10000</v>
      </c>
      <c r="F172" s="65" t="s">
        <v>87</v>
      </c>
      <c r="G172" s="65" t="s">
        <v>87</v>
      </c>
      <c r="H172" s="65" t="s">
        <v>87</v>
      </c>
    </row>
    <row r="173" spans="2:8" ht="31.5">
      <c r="B173" s="70"/>
      <c r="C173" s="74"/>
      <c r="D173" s="64"/>
      <c r="E173" s="8" t="s">
        <v>226</v>
      </c>
      <c r="F173" s="66"/>
      <c r="G173" s="66"/>
      <c r="H173" s="66"/>
    </row>
    <row r="174" spans="2:8" ht="15.75">
      <c r="B174" s="68" t="s">
        <v>227</v>
      </c>
      <c r="C174" s="50" t="s">
        <v>228</v>
      </c>
      <c r="D174" s="76">
        <v>3141</v>
      </c>
      <c r="E174" s="49">
        <f>804185-5000-10000</f>
        <v>789185</v>
      </c>
      <c r="F174" s="65" t="s">
        <v>87</v>
      </c>
      <c r="G174" s="65" t="s">
        <v>87</v>
      </c>
      <c r="H174" s="65" t="s">
        <v>87</v>
      </c>
    </row>
    <row r="175" spans="2:8" ht="63">
      <c r="B175" s="68"/>
      <c r="C175" s="75"/>
      <c r="D175" s="76"/>
      <c r="E175" s="8" t="s">
        <v>229</v>
      </c>
      <c r="F175" s="66"/>
      <c r="G175" s="66"/>
      <c r="H175" s="66"/>
    </row>
    <row r="176" spans="2:8" ht="15.75">
      <c r="B176" s="68"/>
      <c r="C176" s="77" t="s">
        <v>78</v>
      </c>
      <c r="D176" s="78"/>
      <c r="E176" s="51">
        <f>SUM(E168:E174)</f>
        <v>822300</v>
      </c>
      <c r="F176" s="65"/>
      <c r="G176" s="65"/>
      <c r="H176" s="65"/>
    </row>
    <row r="177" spans="2:8" ht="63">
      <c r="B177" s="68"/>
      <c r="C177" s="77"/>
      <c r="D177" s="78"/>
      <c r="E177" s="14" t="s">
        <v>230</v>
      </c>
      <c r="F177" s="66"/>
      <c r="G177" s="66"/>
      <c r="H177" s="66"/>
    </row>
    <row r="178" spans="2:8" ht="15.75">
      <c r="B178" s="52"/>
      <c r="C178" s="52"/>
      <c r="D178" s="52"/>
      <c r="E178" s="53"/>
      <c r="F178" s="53"/>
      <c r="G178" s="53"/>
      <c r="H178" s="53"/>
    </row>
    <row r="179" spans="2:8" ht="16.5">
      <c r="B179" s="81" t="s">
        <v>231</v>
      </c>
      <c r="C179" s="82"/>
      <c r="D179" s="82"/>
      <c r="E179" s="82"/>
      <c r="F179" s="82"/>
      <c r="G179" s="82"/>
      <c r="H179" s="82"/>
    </row>
    <row r="180" spans="2:8" ht="10.5" customHeight="1">
      <c r="B180" s="54"/>
      <c r="C180" s="54"/>
      <c r="D180" s="54"/>
      <c r="E180" s="54"/>
      <c r="F180" s="54"/>
      <c r="G180" s="54"/>
      <c r="H180" s="54"/>
    </row>
    <row r="181" spans="2:8" ht="17.25" customHeight="1">
      <c r="B181" s="55" t="s">
        <v>232</v>
      </c>
      <c r="C181" s="55"/>
      <c r="D181" s="55"/>
      <c r="E181" s="67" t="s">
        <v>233</v>
      </c>
      <c r="F181" s="67"/>
      <c r="G181" s="67"/>
      <c r="H181" s="67"/>
    </row>
    <row r="182" spans="5:6" ht="12.75" customHeight="1">
      <c r="E182" s="62" t="s">
        <v>234</v>
      </c>
      <c r="F182" s="62"/>
    </row>
    <row r="183" ht="12" customHeight="1">
      <c r="E183" s="57" t="s">
        <v>235</v>
      </c>
    </row>
    <row r="184" spans="2:8" ht="17.25">
      <c r="B184" s="55" t="s">
        <v>236</v>
      </c>
      <c r="C184" s="55"/>
      <c r="D184" s="54"/>
      <c r="E184" s="67" t="s">
        <v>237</v>
      </c>
      <c r="F184" s="67"/>
      <c r="G184" s="67"/>
      <c r="H184" s="67"/>
    </row>
    <row r="185" spans="5:6" ht="12" customHeight="1">
      <c r="E185" s="62" t="s">
        <v>234</v>
      </c>
      <c r="F185" s="62"/>
    </row>
    <row r="186" spans="5:6" ht="57.75" customHeight="1">
      <c r="E186" s="56"/>
      <c r="F186" s="56"/>
    </row>
    <row r="187" ht="15">
      <c r="C187" s="58" t="s">
        <v>238</v>
      </c>
    </row>
    <row r="188" ht="15">
      <c r="C188" s="58"/>
    </row>
    <row r="189" spans="3:8" ht="15">
      <c r="C189" s="58" t="s">
        <v>239</v>
      </c>
      <c r="E189" s="59"/>
      <c r="G189" s="60" t="s">
        <v>240</v>
      </c>
      <c r="H189" s="59"/>
    </row>
    <row r="190" ht="13.5" customHeight="1">
      <c r="C190" s="58"/>
    </row>
    <row r="191" spans="3:8" ht="30">
      <c r="C191" s="61" t="s">
        <v>241</v>
      </c>
      <c r="E191" s="59"/>
      <c r="G191" s="60" t="s">
        <v>242</v>
      </c>
      <c r="H191" s="59"/>
    </row>
    <row r="192" ht="13.5" customHeight="1">
      <c r="C192" s="58"/>
    </row>
    <row r="193" spans="3:8" ht="12" customHeight="1">
      <c r="C193" s="58" t="s">
        <v>243</v>
      </c>
      <c r="E193" s="59"/>
      <c r="G193" s="60" t="s">
        <v>244</v>
      </c>
      <c r="H193" s="59"/>
    </row>
    <row r="194" ht="15">
      <c r="C194" s="58"/>
    </row>
  </sheetData>
  <sheetProtection/>
  <mergeCells count="478">
    <mergeCell ref="H13:H14"/>
    <mergeCell ref="B9:H9"/>
    <mergeCell ref="G11:G12"/>
    <mergeCell ref="H11:H12"/>
    <mergeCell ref="B13:B14"/>
    <mergeCell ref="B2:H2"/>
    <mergeCell ref="B3:H3"/>
    <mergeCell ref="B4:H4"/>
    <mergeCell ref="B5:H5"/>
    <mergeCell ref="G17:G18"/>
    <mergeCell ref="H17:H18"/>
    <mergeCell ref="D17:D18"/>
    <mergeCell ref="F17:F18"/>
    <mergeCell ref="H15:H16"/>
    <mergeCell ref="G15:G16"/>
    <mergeCell ref="B11:B12"/>
    <mergeCell ref="C11:C12"/>
    <mergeCell ref="D11:D12"/>
    <mergeCell ref="F11:F12"/>
    <mergeCell ref="C13:C14"/>
    <mergeCell ref="D13:D14"/>
    <mergeCell ref="F13:F14"/>
    <mergeCell ref="G13:G14"/>
    <mergeCell ref="B17:B18"/>
    <mergeCell ref="C17:C18"/>
    <mergeCell ref="D21:D22"/>
    <mergeCell ref="F21:F22"/>
    <mergeCell ref="B21:B22"/>
    <mergeCell ref="C21:C22"/>
    <mergeCell ref="D19:D20"/>
    <mergeCell ref="F19:F20"/>
    <mergeCell ref="B19:B20"/>
    <mergeCell ref="C19:C20"/>
    <mergeCell ref="B15:B16"/>
    <mergeCell ref="C15:C16"/>
    <mergeCell ref="D15:D16"/>
    <mergeCell ref="F15:F16"/>
    <mergeCell ref="G21:G22"/>
    <mergeCell ref="H21:H22"/>
    <mergeCell ref="G19:G20"/>
    <mergeCell ref="H19:H20"/>
    <mergeCell ref="D25:D26"/>
    <mergeCell ref="F25:F26"/>
    <mergeCell ref="G27:G28"/>
    <mergeCell ref="H27:H28"/>
    <mergeCell ref="D27:D28"/>
    <mergeCell ref="F27:F28"/>
    <mergeCell ref="G23:G24"/>
    <mergeCell ref="H23:H24"/>
    <mergeCell ref="G25:G26"/>
    <mergeCell ref="H25:H26"/>
    <mergeCell ref="B27:B28"/>
    <mergeCell ref="C27:C28"/>
    <mergeCell ref="B25:B26"/>
    <mergeCell ref="C25:C26"/>
    <mergeCell ref="B23:B24"/>
    <mergeCell ref="C23:C24"/>
    <mergeCell ref="D23:D24"/>
    <mergeCell ref="F23:F24"/>
    <mergeCell ref="B29:B30"/>
    <mergeCell ref="C29:C30"/>
    <mergeCell ref="G29:G30"/>
    <mergeCell ref="H29:H30"/>
    <mergeCell ref="D29:D30"/>
    <mergeCell ref="F29:F30"/>
    <mergeCell ref="H31:H32"/>
    <mergeCell ref="B31:B32"/>
    <mergeCell ref="C31:C32"/>
    <mergeCell ref="D31:D32"/>
    <mergeCell ref="F31:F32"/>
    <mergeCell ref="B33:B34"/>
    <mergeCell ref="C33:C34"/>
    <mergeCell ref="G31:G32"/>
    <mergeCell ref="B35:B36"/>
    <mergeCell ref="C35:C36"/>
    <mergeCell ref="D35:D36"/>
    <mergeCell ref="F35:F36"/>
    <mergeCell ref="H35:H36"/>
    <mergeCell ref="G33:G34"/>
    <mergeCell ref="H33:H34"/>
    <mergeCell ref="D33:D34"/>
    <mergeCell ref="F33:F34"/>
    <mergeCell ref="G35:G36"/>
    <mergeCell ref="B37:B38"/>
    <mergeCell ref="C37:C38"/>
    <mergeCell ref="D37:D38"/>
    <mergeCell ref="F37:F38"/>
    <mergeCell ref="B43:B44"/>
    <mergeCell ref="B39:B40"/>
    <mergeCell ref="C39:C40"/>
    <mergeCell ref="D39:D40"/>
    <mergeCell ref="C43:C44"/>
    <mergeCell ref="D43:D44"/>
    <mergeCell ref="B47:B48"/>
    <mergeCell ref="C47:C48"/>
    <mergeCell ref="D47:D48"/>
    <mergeCell ref="F47:F48"/>
    <mergeCell ref="B49:B50"/>
    <mergeCell ref="C49:C50"/>
    <mergeCell ref="D49:D50"/>
    <mergeCell ref="F49:F50"/>
    <mergeCell ref="G45:G46"/>
    <mergeCell ref="H45:H46"/>
    <mergeCell ref="B41:B42"/>
    <mergeCell ref="C41:C42"/>
    <mergeCell ref="D41:D42"/>
    <mergeCell ref="F41:F42"/>
    <mergeCell ref="D45:D46"/>
    <mergeCell ref="F45:F46"/>
    <mergeCell ref="B45:B46"/>
    <mergeCell ref="C45:C46"/>
    <mergeCell ref="G49:G50"/>
    <mergeCell ref="H49:H50"/>
    <mergeCell ref="G47:G48"/>
    <mergeCell ref="H47:H48"/>
    <mergeCell ref="F43:F44"/>
    <mergeCell ref="G43:G44"/>
    <mergeCell ref="H37:H38"/>
    <mergeCell ref="H43:H44"/>
    <mergeCell ref="G41:G42"/>
    <mergeCell ref="H41:H42"/>
    <mergeCell ref="G39:G40"/>
    <mergeCell ref="H39:H40"/>
    <mergeCell ref="F39:F40"/>
    <mergeCell ref="G37:G38"/>
    <mergeCell ref="D53:D54"/>
    <mergeCell ref="F53:F54"/>
    <mergeCell ref="G53:G54"/>
    <mergeCell ref="H53:H54"/>
    <mergeCell ref="B58:B59"/>
    <mergeCell ref="C58:C59"/>
    <mergeCell ref="B53:B54"/>
    <mergeCell ref="C53:C54"/>
    <mergeCell ref="B55:B56"/>
    <mergeCell ref="C55:C56"/>
    <mergeCell ref="G58:G59"/>
    <mergeCell ref="H58:H59"/>
    <mergeCell ref="D58:D59"/>
    <mergeCell ref="F58:F59"/>
    <mergeCell ref="G62:G63"/>
    <mergeCell ref="H62:H63"/>
    <mergeCell ref="G60:G61"/>
    <mergeCell ref="H60:H61"/>
    <mergeCell ref="G51:G52"/>
    <mergeCell ref="H51:H52"/>
    <mergeCell ref="B51:B52"/>
    <mergeCell ref="C51:C52"/>
    <mergeCell ref="D51:D52"/>
    <mergeCell ref="F51:F52"/>
    <mergeCell ref="B60:B61"/>
    <mergeCell ref="C60:C61"/>
    <mergeCell ref="D60:D61"/>
    <mergeCell ref="F60:F61"/>
    <mergeCell ref="B62:B63"/>
    <mergeCell ref="C62:C63"/>
    <mergeCell ref="D62:D63"/>
    <mergeCell ref="F62:F63"/>
    <mergeCell ref="D55:D56"/>
    <mergeCell ref="F55:F56"/>
    <mergeCell ref="G55:G56"/>
    <mergeCell ref="H55:H56"/>
    <mergeCell ref="D67:D68"/>
    <mergeCell ref="F67:F68"/>
    <mergeCell ref="G67:G68"/>
    <mergeCell ref="H67:H68"/>
    <mergeCell ref="B71:B72"/>
    <mergeCell ref="C71:C72"/>
    <mergeCell ref="B67:B68"/>
    <mergeCell ref="C67:C68"/>
    <mergeCell ref="B69:B70"/>
    <mergeCell ref="C69:C70"/>
    <mergeCell ref="G71:G72"/>
    <mergeCell ref="H71:H72"/>
    <mergeCell ref="D71:D72"/>
    <mergeCell ref="F71:F72"/>
    <mergeCell ref="G75:G76"/>
    <mergeCell ref="H75:H76"/>
    <mergeCell ref="G73:G74"/>
    <mergeCell ref="H73:H74"/>
    <mergeCell ref="G65:G66"/>
    <mergeCell ref="H65:H66"/>
    <mergeCell ref="B65:B66"/>
    <mergeCell ref="C65:C66"/>
    <mergeCell ref="D65:D66"/>
    <mergeCell ref="F65:F66"/>
    <mergeCell ref="B73:B74"/>
    <mergeCell ref="C73:C74"/>
    <mergeCell ref="D73:D74"/>
    <mergeCell ref="F73:F74"/>
    <mergeCell ref="B75:B76"/>
    <mergeCell ref="C75:C76"/>
    <mergeCell ref="D75:D76"/>
    <mergeCell ref="F75:F76"/>
    <mergeCell ref="D69:D70"/>
    <mergeCell ref="F69:F70"/>
    <mergeCell ref="G69:G70"/>
    <mergeCell ref="H69:H70"/>
    <mergeCell ref="D79:D80"/>
    <mergeCell ref="F79:F80"/>
    <mergeCell ref="G79:G80"/>
    <mergeCell ref="H79:H80"/>
    <mergeCell ref="B83:B84"/>
    <mergeCell ref="C83:C84"/>
    <mergeCell ref="B79:B80"/>
    <mergeCell ref="C79:C80"/>
    <mergeCell ref="B81:B82"/>
    <mergeCell ref="C81:C82"/>
    <mergeCell ref="G83:G84"/>
    <mergeCell ref="H83:H84"/>
    <mergeCell ref="D83:D84"/>
    <mergeCell ref="F83:F84"/>
    <mergeCell ref="G87:G88"/>
    <mergeCell ref="H87:H88"/>
    <mergeCell ref="G85:G86"/>
    <mergeCell ref="H85:H86"/>
    <mergeCell ref="G77:G78"/>
    <mergeCell ref="H77:H78"/>
    <mergeCell ref="B77:B78"/>
    <mergeCell ref="C77:C78"/>
    <mergeCell ref="D77:D78"/>
    <mergeCell ref="F77:F78"/>
    <mergeCell ref="B85:B86"/>
    <mergeCell ref="C85:C86"/>
    <mergeCell ref="D85:D86"/>
    <mergeCell ref="F85:F86"/>
    <mergeCell ref="B87:B88"/>
    <mergeCell ref="C87:C88"/>
    <mergeCell ref="D87:D88"/>
    <mergeCell ref="F87:F88"/>
    <mergeCell ref="D81:D82"/>
    <mergeCell ref="F81:F82"/>
    <mergeCell ref="G81:G82"/>
    <mergeCell ref="H81:H82"/>
    <mergeCell ref="B91:B92"/>
    <mergeCell ref="C91:C92"/>
    <mergeCell ref="D91:D92"/>
    <mergeCell ref="F91:F92"/>
    <mergeCell ref="G89:G90"/>
    <mergeCell ref="H89:H90"/>
    <mergeCell ref="B89:B90"/>
    <mergeCell ref="C89:C90"/>
    <mergeCell ref="D89:D90"/>
    <mergeCell ref="F89:F90"/>
    <mergeCell ref="D97:D98"/>
    <mergeCell ref="F97:F98"/>
    <mergeCell ref="B99:B100"/>
    <mergeCell ref="C99:C100"/>
    <mergeCell ref="B95:B96"/>
    <mergeCell ref="C95:C96"/>
    <mergeCell ref="B97:B98"/>
    <mergeCell ref="C97:C98"/>
    <mergeCell ref="G91:G92"/>
    <mergeCell ref="H91:H92"/>
    <mergeCell ref="G99:G100"/>
    <mergeCell ref="H99:H100"/>
    <mergeCell ref="G97:G98"/>
    <mergeCell ref="H97:H98"/>
    <mergeCell ref="G95:G96"/>
    <mergeCell ref="H95:H96"/>
    <mergeCell ref="B101:B102"/>
    <mergeCell ref="C101:C102"/>
    <mergeCell ref="G93:G94"/>
    <mergeCell ref="H93:H94"/>
    <mergeCell ref="B93:B94"/>
    <mergeCell ref="C93:C94"/>
    <mergeCell ref="D93:D94"/>
    <mergeCell ref="F93:F94"/>
    <mergeCell ref="D95:D96"/>
    <mergeCell ref="F95:F96"/>
    <mergeCell ref="B103:B104"/>
    <mergeCell ref="C103:C104"/>
    <mergeCell ref="D103:D104"/>
    <mergeCell ref="F103:F104"/>
    <mergeCell ref="D109:D110"/>
    <mergeCell ref="F109:F110"/>
    <mergeCell ref="G101:G102"/>
    <mergeCell ref="H101:H102"/>
    <mergeCell ref="G103:G104"/>
    <mergeCell ref="H103:H104"/>
    <mergeCell ref="G109:G110"/>
    <mergeCell ref="H109:H110"/>
    <mergeCell ref="G105:G106"/>
    <mergeCell ref="H105:H106"/>
    <mergeCell ref="G107:G108"/>
    <mergeCell ref="H107:H108"/>
    <mergeCell ref="D99:D100"/>
    <mergeCell ref="F99:F100"/>
    <mergeCell ref="D101:D102"/>
    <mergeCell ref="F101:F102"/>
    <mergeCell ref="D105:D106"/>
    <mergeCell ref="F105:F106"/>
    <mergeCell ref="B109:B110"/>
    <mergeCell ref="C109:C110"/>
    <mergeCell ref="B107:B108"/>
    <mergeCell ref="C107:C108"/>
    <mergeCell ref="B105:B106"/>
    <mergeCell ref="C105:C106"/>
    <mergeCell ref="D107:D108"/>
    <mergeCell ref="F107:F108"/>
    <mergeCell ref="F115:F116"/>
    <mergeCell ref="B111:B112"/>
    <mergeCell ref="C111:C112"/>
    <mergeCell ref="D111:D112"/>
    <mergeCell ref="F111:F112"/>
    <mergeCell ref="G113:G114"/>
    <mergeCell ref="H113:H114"/>
    <mergeCell ref="H115:H116"/>
    <mergeCell ref="B113:B114"/>
    <mergeCell ref="C113:C114"/>
    <mergeCell ref="D113:D114"/>
    <mergeCell ref="F113:F114"/>
    <mergeCell ref="B115:B116"/>
    <mergeCell ref="C115:C116"/>
    <mergeCell ref="D115:D116"/>
    <mergeCell ref="G111:G112"/>
    <mergeCell ref="H111:H112"/>
    <mergeCell ref="H120:H121"/>
    <mergeCell ref="G127:G128"/>
    <mergeCell ref="H127:H128"/>
    <mergeCell ref="G124:G125"/>
    <mergeCell ref="H124:H125"/>
    <mergeCell ref="G122:G123"/>
    <mergeCell ref="H122:H123"/>
    <mergeCell ref="G117:G118"/>
    <mergeCell ref="H117:H118"/>
    <mergeCell ref="B120:B121"/>
    <mergeCell ref="C120:C121"/>
    <mergeCell ref="D120:D121"/>
    <mergeCell ref="F120:F121"/>
    <mergeCell ref="G120:G121"/>
    <mergeCell ref="B117:B118"/>
    <mergeCell ref="C117:C118"/>
    <mergeCell ref="D117:D118"/>
    <mergeCell ref="F117:F118"/>
    <mergeCell ref="D122:D123"/>
    <mergeCell ref="F122:F123"/>
    <mergeCell ref="B122:B123"/>
    <mergeCell ref="C122:C123"/>
    <mergeCell ref="F127:F128"/>
    <mergeCell ref="B124:B125"/>
    <mergeCell ref="C124:C125"/>
    <mergeCell ref="D124:D125"/>
    <mergeCell ref="F124:F125"/>
    <mergeCell ref="B127:B128"/>
    <mergeCell ref="C127:C128"/>
    <mergeCell ref="D127:D128"/>
    <mergeCell ref="B132:B133"/>
    <mergeCell ref="C132:C133"/>
    <mergeCell ref="D132:D133"/>
    <mergeCell ref="D136:D137"/>
    <mergeCell ref="F136:F137"/>
    <mergeCell ref="G132:G133"/>
    <mergeCell ref="B139:B140"/>
    <mergeCell ref="C139:C140"/>
    <mergeCell ref="D139:D140"/>
    <mergeCell ref="B136:B137"/>
    <mergeCell ref="G136:G137"/>
    <mergeCell ref="H136:H137"/>
    <mergeCell ref="F132:F133"/>
    <mergeCell ref="G134:G135"/>
    <mergeCell ref="H141:H142"/>
    <mergeCell ref="G139:G140"/>
    <mergeCell ref="H139:H140"/>
    <mergeCell ref="F139:F140"/>
    <mergeCell ref="D141:D142"/>
    <mergeCell ref="F141:F142"/>
    <mergeCell ref="H129:H130"/>
    <mergeCell ref="B129:B130"/>
    <mergeCell ref="C129:C130"/>
    <mergeCell ref="D129:D130"/>
    <mergeCell ref="F129:F130"/>
    <mergeCell ref="G129:G130"/>
    <mergeCell ref="C136:C137"/>
    <mergeCell ref="G141:G142"/>
    <mergeCell ref="D151:D152"/>
    <mergeCell ref="B148:B149"/>
    <mergeCell ref="H132:H133"/>
    <mergeCell ref="B134:B135"/>
    <mergeCell ref="C134:C135"/>
    <mergeCell ref="D134:D135"/>
    <mergeCell ref="F134:F135"/>
    <mergeCell ref="H134:H135"/>
    <mergeCell ref="B141:B142"/>
    <mergeCell ref="C141:C142"/>
    <mergeCell ref="B151:B152"/>
    <mergeCell ref="C151:C152"/>
    <mergeCell ref="B146:B147"/>
    <mergeCell ref="C146:C147"/>
    <mergeCell ref="H148:H149"/>
    <mergeCell ref="H146:H147"/>
    <mergeCell ref="B144:B145"/>
    <mergeCell ref="C144:C145"/>
    <mergeCell ref="D144:D145"/>
    <mergeCell ref="D146:D147"/>
    <mergeCell ref="G144:G145"/>
    <mergeCell ref="H144:H145"/>
    <mergeCell ref="F144:F145"/>
    <mergeCell ref="F146:F147"/>
    <mergeCell ref="G146:G147"/>
    <mergeCell ref="C148:C149"/>
    <mergeCell ref="D148:D149"/>
    <mergeCell ref="F148:F149"/>
    <mergeCell ref="G156:G157"/>
    <mergeCell ref="G153:G154"/>
    <mergeCell ref="C153:C154"/>
    <mergeCell ref="D153:D154"/>
    <mergeCell ref="F153:F154"/>
    <mergeCell ref="F151:F152"/>
    <mergeCell ref="G148:G149"/>
    <mergeCell ref="G151:G152"/>
    <mergeCell ref="H151:H152"/>
    <mergeCell ref="F158:F159"/>
    <mergeCell ref="H156:H157"/>
    <mergeCell ref="G158:G159"/>
    <mergeCell ref="H158:H159"/>
    <mergeCell ref="B158:B159"/>
    <mergeCell ref="C158:C159"/>
    <mergeCell ref="D158:D159"/>
    <mergeCell ref="H153:H154"/>
    <mergeCell ref="B153:B154"/>
    <mergeCell ref="B156:B157"/>
    <mergeCell ref="C156:C157"/>
    <mergeCell ref="D156:D157"/>
    <mergeCell ref="F156:F157"/>
    <mergeCell ref="G161:G162"/>
    <mergeCell ref="H161:H162"/>
    <mergeCell ref="B161:B162"/>
    <mergeCell ref="C161:C162"/>
    <mergeCell ref="D161:D162"/>
    <mergeCell ref="F161:F162"/>
    <mergeCell ref="B165:B166"/>
    <mergeCell ref="C165:C166"/>
    <mergeCell ref="D165:D166"/>
    <mergeCell ref="B168:B169"/>
    <mergeCell ref="C168:C169"/>
    <mergeCell ref="D168:D169"/>
    <mergeCell ref="E182:F182"/>
    <mergeCell ref="F176:F177"/>
    <mergeCell ref="G176:G177"/>
    <mergeCell ref="H176:H177"/>
    <mergeCell ref="B179:H179"/>
    <mergeCell ref="G115:G116"/>
    <mergeCell ref="B176:B177"/>
    <mergeCell ref="C176:C177"/>
    <mergeCell ref="D176:D177"/>
    <mergeCell ref="D163:D164"/>
    <mergeCell ref="F165:F166"/>
    <mergeCell ref="F174:F175"/>
    <mergeCell ref="G174:G175"/>
    <mergeCell ref="B172:B173"/>
    <mergeCell ref="C172:C173"/>
    <mergeCell ref="C163:C164"/>
    <mergeCell ref="H165:H166"/>
    <mergeCell ref="B163:B164"/>
    <mergeCell ref="C174:C175"/>
    <mergeCell ref="D174:D175"/>
    <mergeCell ref="D172:D173"/>
    <mergeCell ref="F172:F173"/>
    <mergeCell ref="F163:F164"/>
    <mergeCell ref="G163:G164"/>
    <mergeCell ref="H174:H175"/>
    <mergeCell ref="B174:B175"/>
    <mergeCell ref="G168:G169"/>
    <mergeCell ref="B170:B171"/>
    <mergeCell ref="C170:C171"/>
    <mergeCell ref="G170:G171"/>
    <mergeCell ref="F168:F169"/>
    <mergeCell ref="F170:F171"/>
    <mergeCell ref="E185:F185"/>
    <mergeCell ref="D170:D171"/>
    <mergeCell ref="H163:H164"/>
    <mergeCell ref="G165:G166"/>
    <mergeCell ref="G172:G173"/>
    <mergeCell ref="E184:H184"/>
    <mergeCell ref="H172:H173"/>
    <mergeCell ref="H168:H169"/>
    <mergeCell ref="H170:H171"/>
    <mergeCell ref="E181:H181"/>
  </mergeCells>
  <hyperlinks>
    <hyperlink ref="C17" r:id="rId1" display="http://dkpp.rv.ua/index.php?level=58.19.14"/>
    <hyperlink ref="C19" r:id="rId2" display="http://dkpp.rv.ua/index.php?level=17.23.12"/>
    <hyperlink ref="C21" r:id="rId3" display="http://dkpp.rv.ua/index.php?level=20.41.3"/>
    <hyperlink ref="C103" r:id="rId4" display="http://dkpp.rv.ua/index.php?level=38.32.1"/>
  </hyperlinks>
  <printOptions/>
  <pageMargins left="0.2362204724409449" right="0.2362204724409449" top="0.4724409448818898" bottom="0.3937007874015748" header="0.1968503937007874" footer="0.1968503937007874"/>
  <pageSetup horizontalDpi="180" verticalDpi="180" orientation="portrait" paperSize="9" scale="7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2016-05-16T12:19:07Z</cp:lastPrinted>
  <dcterms:created xsi:type="dcterms:W3CDTF">2016-05-16T11:42:55Z</dcterms:created>
  <dcterms:modified xsi:type="dcterms:W3CDTF">2016-05-16T14:00:08Z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