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755" windowHeight="8445" activeTab="0"/>
  </bookViews>
  <sheets>
    <sheet name="Додаток до РП на 2016   (2)" sheetId="1" r:id="rId1"/>
  </sheets>
  <definedNames>
    <definedName name="_xlnm.Print_Area" localSheetId="0">'Додаток до РП на 2016   (2)'!$B$2:$H$241</definedName>
  </definedNames>
  <calcPr fullCalcOnLoad="1" refMode="R1C1"/>
</workbook>
</file>

<file path=xl/sharedStrings.xml><?xml version="1.0" encoding="utf-8"?>
<sst xmlns="http://schemas.openxmlformats.org/spreadsheetml/2006/main" count="610" uniqueCount="303">
  <si>
    <t>що здійснюється без проведення процедур закупівель</t>
  </si>
  <si>
    <t>Хмельницького окружного адміністративного суду, код за ЄДРПОУ 35173158</t>
  </si>
  <si>
    <t>Предмет закупівлі</t>
  </si>
  <si>
    <t>Код КЕКВ (для бюджетних коштів</t>
  </si>
  <si>
    <t xml:space="preserve">Очікувана вартість предмета закупівлі </t>
  </si>
  <si>
    <t>Процедура закупівлі</t>
  </si>
  <si>
    <t>Орієнтовний початок проведення процедури закупівлі</t>
  </si>
  <si>
    <t>Примітка</t>
  </si>
  <si>
    <t>ІІ. Спеціальний фонд</t>
  </si>
  <si>
    <t>1.</t>
  </si>
  <si>
    <t>1.1</t>
  </si>
  <si>
    <t xml:space="preserve">- </t>
  </si>
  <si>
    <t>1.2</t>
  </si>
  <si>
    <t>1.3</t>
  </si>
  <si>
    <t>1.4</t>
  </si>
  <si>
    <t>1.5</t>
  </si>
  <si>
    <t>1.6</t>
  </si>
  <si>
    <t>1.7</t>
  </si>
  <si>
    <t>1.8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</si>
  <si>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</si>
  <si>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</si>
  <si>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</si>
  <si>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</si>
  <si>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</si>
  <si>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</si>
  <si>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</si>
  <si>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</si>
  <si>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</si>
  <si>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</si>
  <si>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</si>
  <si>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</si>
  <si>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</si>
  <si>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Всього</t>
  </si>
  <si>
    <t>2</t>
  </si>
  <si>
    <t>2.1</t>
  </si>
  <si>
    <t>2240</t>
  </si>
  <si>
    <t>2.2</t>
  </si>
  <si>
    <t>-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</si>
  <si>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</si>
  <si>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</si>
  <si>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</si>
  <si>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</si>
  <si>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</si>
  <si>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</si>
  <si>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</si>
  <si>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</si>
  <si>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</si>
  <si>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</si>
  <si>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</si>
  <si>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</si>
  <si>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</si>
  <si>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</si>
  <si>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</si>
  <si>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</si>
  <si>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</si>
  <si>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</si>
  <si>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</si>
  <si>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</si>
  <si>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</si>
  <si>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</si>
  <si>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</si>
  <si>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</si>
  <si>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</si>
  <si>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3</t>
  </si>
  <si>
    <t>3.1</t>
  </si>
  <si>
    <t>4</t>
  </si>
  <si>
    <t>4.1</t>
  </si>
  <si>
    <t>5</t>
  </si>
  <si>
    <t>5.1</t>
  </si>
  <si>
    <t>5.2</t>
  </si>
  <si>
    <t>6</t>
  </si>
  <si>
    <t>6.1</t>
  </si>
  <si>
    <t>7</t>
  </si>
  <si>
    <t>7.1</t>
  </si>
  <si>
    <t>7.2</t>
  </si>
  <si>
    <t>8</t>
  </si>
  <si>
    <t>8.1</t>
  </si>
  <si>
    <t>9</t>
  </si>
  <si>
    <t>9.1</t>
  </si>
  <si>
    <t>___________                 Ковальчук О.К.</t>
  </si>
  <si>
    <t xml:space="preserve"> (підпис)   </t>
  </si>
  <si>
    <t>М.П.</t>
  </si>
  <si>
    <t>___________                Доробалюк С.В.</t>
  </si>
  <si>
    <t>1.23</t>
  </si>
  <si>
    <t>1.24</t>
  </si>
  <si>
    <t>1.25</t>
  </si>
  <si>
    <t>1.26</t>
  </si>
  <si>
    <t xml:space="preserve">                                      Голова тендерного комітету  </t>
  </si>
  <si>
    <t xml:space="preserve">                                        Cекретар тендерного комітету     </t>
  </si>
  <si>
    <t>1.27</t>
  </si>
  <si>
    <t>1.28</t>
  </si>
  <si>
    <t>1.29</t>
  </si>
  <si>
    <t>1.9</t>
  </si>
  <si>
    <t>1.30</t>
  </si>
  <si>
    <t>1.31</t>
  </si>
  <si>
    <t xml:space="preserve">  ДОДАТОК ДО РІЧНОГО ПЛАНУ ЗАКУПІВЕЛЬ, </t>
  </si>
  <si>
    <t>на 2017 рік</t>
  </si>
  <si>
    <t>(вісімнадцять тисяч тридцять одна грн., 00 коп.)</t>
  </si>
  <si>
    <t xml:space="preserve">(двісті п'ять тисяч вісімсот сорок три грн., 00 коп.) </t>
  </si>
  <si>
    <t>(двадцять тисяч грн., 00 коп.)</t>
  </si>
  <si>
    <t>(сто вісімдесят тисяч грн., 00 коп.)</t>
  </si>
  <si>
    <t>(шість тисяч грн., 00 коп.)</t>
  </si>
  <si>
    <t>(дві тисячі грн., 00 коп.)</t>
  </si>
  <si>
    <t>(п'ятнадцять тисяч грн.,00 коп.)</t>
  </si>
  <si>
    <t>(три тисячі вісімсот п'ятдесят дев'ять грн.,00 коп.)</t>
  </si>
  <si>
    <t>(двадцять вісім тисяч двісті сімдесят грн., 00 коп.)</t>
  </si>
  <si>
    <t>(п'ять тисяч грн., 00 коп.)</t>
  </si>
  <si>
    <t>(п'ятсот грн., 00 коп.)</t>
  </si>
  <si>
    <t>(шістнадцять тисяч дев'ятсот грн.,00 коп.)</t>
  </si>
  <si>
    <r>
      <t xml:space="preserve">2232 - (Вітальні листівки) </t>
    </r>
    <r>
      <rPr>
        <i/>
        <sz val="12"/>
        <rFont val="Times New Roman"/>
        <family val="1"/>
      </rPr>
      <t>(листівки)</t>
    </r>
  </si>
  <si>
    <r>
      <t xml:space="preserve">3925 - (Пристрої для вимірювання часу) </t>
    </r>
    <r>
      <rPr>
        <i/>
        <sz val="12"/>
        <rFont val="Times New Roman"/>
        <family val="1"/>
      </rPr>
      <t>(годинники)</t>
    </r>
  </si>
  <si>
    <r>
      <t xml:space="preserve">2211 - (Друковані книги) </t>
    </r>
    <r>
      <rPr>
        <i/>
        <sz val="12"/>
        <rFont val="Times New Roman"/>
        <family val="1"/>
      </rPr>
      <t>(юридична література)</t>
    </r>
  </si>
  <si>
    <r>
      <t xml:space="preserve">3153 - (Частини до світильників та освітлювального обладнання) </t>
    </r>
    <r>
      <rPr>
        <i/>
        <sz val="12"/>
        <rFont val="Times New Roman"/>
        <family val="1"/>
      </rPr>
      <t>(лампи люмінісцентні, лампи енергозберігаючі)</t>
    </r>
  </si>
  <si>
    <r>
      <t xml:space="preserve">3019 - (Офісне устаткування та приладдя різне) </t>
    </r>
    <r>
      <rPr>
        <i/>
        <sz val="12"/>
        <rFont val="Times New Roman"/>
        <family val="1"/>
      </rPr>
      <t xml:space="preserve">(папір) </t>
    </r>
  </si>
  <si>
    <r>
      <t xml:space="preserve">3019 - (Офісне устаткування та приладдя різне) </t>
    </r>
    <r>
      <rPr>
        <i/>
        <sz val="12"/>
        <rFont val="Times New Roman"/>
        <family val="1"/>
      </rPr>
      <t xml:space="preserve">(конверти) </t>
    </r>
  </si>
  <si>
    <r>
      <t xml:space="preserve">3019 - (Офісне устаткування та приладдя різне) </t>
    </r>
    <r>
      <rPr>
        <i/>
        <sz val="12"/>
        <rFont val="Times New Roman"/>
        <family val="1"/>
      </rPr>
      <t>(канцелярське приладдя)</t>
    </r>
  </si>
  <si>
    <r>
      <t xml:space="preserve">3019 - (Офісне устаткування та приладдя різне) </t>
    </r>
    <r>
      <rPr>
        <i/>
        <sz val="12"/>
        <rFont val="Times New Roman"/>
        <family val="1"/>
      </rPr>
      <t>(обгортки)</t>
    </r>
  </si>
  <si>
    <r>
      <t>3019 - (Офісне устаткування та приладдя різне)</t>
    </r>
    <r>
      <rPr>
        <i/>
        <sz val="12"/>
        <rFont val="Times New Roman"/>
        <family val="1"/>
      </rPr>
      <t xml:space="preserve"> (папки)</t>
    </r>
  </si>
  <si>
    <r>
      <t xml:space="preserve">3019 - (Офісне устаткування та приладдя різне) </t>
    </r>
    <r>
      <rPr>
        <i/>
        <sz val="12"/>
        <rFont val="Times New Roman"/>
        <family val="1"/>
      </rPr>
      <t>(печатки, штампи)</t>
    </r>
  </si>
  <si>
    <t>(сто двадцять тисяч грн., 00 коп.)</t>
  </si>
  <si>
    <t>(вісім тисяч сто грн., 00 коп.)</t>
  </si>
  <si>
    <r>
      <t xml:space="preserve">3023 - (Комп'ютерне обладнання) </t>
    </r>
    <r>
      <rPr>
        <i/>
        <sz val="12"/>
        <color indexed="8"/>
        <rFont val="Times New Roman"/>
        <family val="1"/>
      </rPr>
      <t>( клавіатура, мишка)</t>
    </r>
  </si>
  <si>
    <r>
      <t xml:space="preserve">3023 - (Комп'ютерне обладнання) </t>
    </r>
    <r>
      <rPr>
        <i/>
        <sz val="12"/>
        <color indexed="8"/>
        <rFont val="Times New Roman"/>
        <family val="1"/>
      </rPr>
      <t>(комутатор, конектор)</t>
    </r>
  </si>
  <si>
    <t>(п'ять тисяч триста грн., 00 коп.)</t>
  </si>
  <si>
    <r>
      <t xml:space="preserve">3023 - (Комп'ютерне обладнання) </t>
    </r>
    <r>
      <rPr>
        <i/>
        <sz val="12"/>
        <color indexed="8"/>
        <rFont val="Times New Roman"/>
        <family val="1"/>
      </rPr>
      <t>(флеш-накопичувач)</t>
    </r>
  </si>
  <si>
    <t>(одна тисяча чотириста грн., 00 коп.)</t>
  </si>
  <si>
    <r>
      <t xml:space="preserve">3023 - (Комп'ютерне обладнання) </t>
    </r>
    <r>
      <rPr>
        <i/>
        <sz val="12"/>
        <color indexed="8"/>
        <rFont val="Times New Roman"/>
        <family val="1"/>
      </rPr>
      <t>(диски)</t>
    </r>
  </si>
  <si>
    <t>(тридцять шість тисяч грн.,00 коп.)</t>
  </si>
  <si>
    <r>
      <t xml:space="preserve">2221 - (Газети, періодичні видання) </t>
    </r>
    <r>
      <rPr>
        <i/>
        <sz val="12"/>
        <rFont val="Times New Roman"/>
        <family val="1"/>
      </rPr>
      <t>(періодичні видання)</t>
    </r>
  </si>
  <si>
    <r>
      <t xml:space="preserve">2221 - (Газети, періодичні видання) </t>
    </r>
    <r>
      <rPr>
        <i/>
        <sz val="12"/>
        <rFont val="Times New Roman"/>
        <family val="1"/>
      </rPr>
      <t>(вісник України)</t>
    </r>
  </si>
  <si>
    <t>( двісті сімдесят грн., 00 коп.)</t>
  </si>
  <si>
    <t>(вісімнадцять тисяч грн., 00 коп.)</t>
  </si>
  <si>
    <r>
      <t xml:space="preserve">3582 - (Допоміжне екіпірування) </t>
    </r>
    <r>
      <rPr>
        <i/>
        <sz val="12"/>
        <rFont val="Times New Roman"/>
        <family val="1"/>
      </rPr>
      <t>(флагштоки)</t>
    </r>
  </si>
  <si>
    <r>
      <t xml:space="preserve">3582 - (Допоміжне екіпірування) </t>
    </r>
    <r>
      <rPr>
        <i/>
        <sz val="12"/>
        <rFont val="Times New Roman"/>
        <family val="1"/>
      </rPr>
      <t>(прапори)</t>
    </r>
  </si>
  <si>
    <t>(три тисячі п'ятсот грн., 00 коп.)</t>
  </si>
  <si>
    <r>
      <t xml:space="preserve">7225 - (Послуги, пов’язані із системами та підтримкою) </t>
    </r>
    <r>
      <rPr>
        <i/>
        <sz val="12"/>
        <rFont val="Times New Roman"/>
        <family val="1"/>
      </rPr>
      <t>(адміністрування)</t>
    </r>
  </si>
  <si>
    <r>
      <t xml:space="preserve">7226 - (Послуги, пов’язані з програмним забезпеченням) </t>
    </r>
    <r>
      <rPr>
        <i/>
        <sz val="12"/>
        <rFont val="Times New Roman"/>
        <family val="1"/>
      </rPr>
      <t>(Ліга Закон)</t>
    </r>
  </si>
  <si>
    <r>
      <t xml:space="preserve">7226 - (Послуги, пов’язані з програмним забезпеченням) </t>
    </r>
    <r>
      <rPr>
        <i/>
        <sz val="12"/>
        <rFont val="Times New Roman"/>
        <family val="1"/>
      </rPr>
      <t>(діловодство)</t>
    </r>
  </si>
  <si>
    <r>
      <t xml:space="preserve">7226 - (Послуги, пов'язані з програмним забезпеченням) </t>
    </r>
    <r>
      <rPr>
        <i/>
        <sz val="12"/>
        <rFont val="Times New Roman"/>
        <family val="1"/>
      </rPr>
      <t>(Is-Pro)</t>
    </r>
  </si>
  <si>
    <r>
      <t>7226 - (Послуги, пов'язані з програмним забезпеченням)</t>
    </r>
    <r>
      <rPr>
        <i/>
        <sz val="12"/>
        <rFont val="Times New Roman"/>
        <family val="1"/>
      </rPr>
      <t xml:space="preserve"> ( бухгалтерська програма 1С)</t>
    </r>
  </si>
  <si>
    <r>
      <t xml:space="preserve">5032 - (Послуги з ремонту і технічного обслуговування персональних комп’ютерів) </t>
    </r>
    <r>
      <rPr>
        <i/>
        <sz val="12"/>
        <rFont val="Times New Roman"/>
        <family val="1"/>
      </rPr>
      <t>(ремонт комп'ютерної техніки)</t>
    </r>
  </si>
  <si>
    <r>
      <t xml:space="preserve">5032 - (Послуги з ремонту і технічного обслуговування персональних комп’ютерів) </t>
    </r>
    <r>
      <rPr>
        <i/>
        <sz val="12"/>
        <rFont val="Times New Roman"/>
        <family val="1"/>
      </rPr>
      <t>(заправка картриджів)</t>
    </r>
  </si>
  <si>
    <r>
      <t xml:space="preserve">3922 - (Кухонне приладдя, товари для дому та господарства і приладдя для закладів громадського харчування) </t>
    </r>
    <r>
      <rPr>
        <i/>
        <sz val="12"/>
        <rFont val="Times New Roman"/>
        <family val="1"/>
      </rPr>
      <t>(відро, віник, совки, скребок)</t>
    </r>
  </si>
  <si>
    <r>
      <t xml:space="preserve">4441- (Вироби для ванної кімнати та кухні) </t>
    </r>
    <r>
      <rPr>
        <i/>
        <sz val="12"/>
        <rFont val="Times New Roman"/>
        <family val="1"/>
      </rPr>
      <t>(змішувач води, механізм наповнення для бачка, шланги нержавіючі)</t>
    </r>
  </si>
  <si>
    <r>
      <t xml:space="preserve">4452 - (Замки, ключі та петлі) </t>
    </r>
    <r>
      <rPr>
        <i/>
        <sz val="12"/>
        <rFont val="Times New Roman"/>
        <family val="1"/>
      </rPr>
      <t>(замок з ручкою, серцевина,замок для сейфа)</t>
    </r>
  </si>
  <si>
    <t>(одна тисяча п'ятсот грн., 00 коп.)</t>
  </si>
  <si>
    <r>
      <t xml:space="preserve">0913 - (Нафта і дистиляти) </t>
    </r>
    <r>
      <rPr>
        <i/>
        <sz val="12"/>
        <color indexed="8"/>
        <rFont val="Times New Roman"/>
        <family val="1"/>
      </rPr>
      <t>(дизельне паливо)</t>
    </r>
  </si>
  <si>
    <r>
      <t xml:space="preserve">3241 - (Локальні мережі) </t>
    </r>
    <r>
      <rPr>
        <i/>
        <sz val="12"/>
        <color indexed="8"/>
        <rFont val="Times New Roman"/>
        <family val="1"/>
      </rPr>
      <t>(маршрутизатори)</t>
    </r>
  </si>
  <si>
    <r>
      <t xml:space="preserve">3983 - (Продукція для чищення) </t>
    </r>
    <r>
      <rPr>
        <i/>
        <sz val="12"/>
        <rFont val="Times New Roman"/>
        <family val="1"/>
      </rPr>
      <t>(мило рідке, засіб для скла, чистяще, сантрі-гель, засоби для чищення туалету)</t>
    </r>
  </si>
  <si>
    <r>
      <t>4453 - (Кріпильні деталі) (</t>
    </r>
    <r>
      <rPr>
        <i/>
        <sz val="12"/>
        <rFont val="Times New Roman"/>
        <family val="1"/>
      </rPr>
      <t>шурупи</t>
    </r>
    <r>
      <rPr>
        <sz val="12"/>
        <rFont val="Times New Roman"/>
        <family val="1"/>
      </rPr>
      <t>)</t>
    </r>
  </si>
  <si>
    <r>
      <t xml:space="preserve">3952 - (Готові текстильні вироби) </t>
    </r>
    <r>
      <rPr>
        <i/>
        <sz val="12"/>
        <rFont val="Times New Roman"/>
        <family val="1"/>
      </rPr>
      <t>(ганчірки для підлоги)</t>
    </r>
  </si>
  <si>
    <r>
      <t xml:space="preserve">1814 - (Аксесуари до робочого одягу) </t>
    </r>
    <r>
      <rPr>
        <i/>
        <sz val="12"/>
        <rFont val="Times New Roman"/>
        <family val="1"/>
      </rPr>
      <t>( рукавиці трикотажні, рукавиці гумові)</t>
    </r>
  </si>
  <si>
    <r>
      <t xml:space="preserve">1964 - (Поліетиленові мішки та пакети для сміття) </t>
    </r>
    <r>
      <rPr>
        <i/>
        <sz val="12"/>
        <rFont val="Times New Roman"/>
        <family val="1"/>
      </rPr>
      <t>(мішки для сміття)</t>
    </r>
  </si>
  <si>
    <r>
      <t xml:space="preserve">3981 - (Ароматизатори та воски) </t>
    </r>
    <r>
      <rPr>
        <i/>
        <sz val="12"/>
        <rFont val="Times New Roman"/>
        <family val="1"/>
      </rPr>
      <t>(поліроль)</t>
    </r>
  </si>
  <si>
    <r>
      <t xml:space="preserve">3981 - (Ароматизатори та воски) </t>
    </r>
    <r>
      <rPr>
        <i/>
        <sz val="12"/>
        <rFont val="Times New Roman"/>
        <family val="1"/>
      </rPr>
      <t>(освіжувачі повітря)</t>
    </r>
  </si>
  <si>
    <r>
      <t xml:space="preserve">3376 - (Туалетний папір, носові хустинки, рушники для рук і серветки) </t>
    </r>
    <r>
      <rPr>
        <i/>
        <sz val="12"/>
        <rFont val="Times New Roman"/>
        <family val="1"/>
      </rPr>
      <t>(туалетний папір, серветка целюлозна, серветка - мікрофібра)</t>
    </r>
  </si>
  <si>
    <r>
      <t xml:space="preserve">3915 - (Меблі та приспособи різні) </t>
    </r>
    <r>
      <rPr>
        <i/>
        <sz val="12"/>
        <rFont val="Times New Roman"/>
        <family val="1"/>
      </rPr>
      <t>(Виставкові стенди)</t>
    </r>
    <r>
      <rPr>
        <sz val="12"/>
        <rFont val="Times New Roman"/>
        <family val="1"/>
      </rPr>
      <t xml:space="preserve"> </t>
    </r>
  </si>
  <si>
    <r>
      <t xml:space="preserve">4422 - Вікна, двері та супутні вироби </t>
    </r>
    <r>
      <rPr>
        <i/>
        <sz val="12"/>
        <rFont val="Times New Roman"/>
        <family val="1"/>
      </rPr>
      <t>(двері)</t>
    </r>
  </si>
  <si>
    <r>
      <t xml:space="preserve">4411 - (Конструкційні матеріали) </t>
    </r>
    <r>
      <rPr>
        <i/>
        <sz val="12"/>
        <color indexed="8"/>
        <rFont val="Times New Roman"/>
        <family val="1"/>
      </rPr>
      <t>(будівельні матеріали)</t>
    </r>
  </si>
  <si>
    <r>
      <t xml:space="preserve">3910 - (Меблі) </t>
    </r>
    <r>
      <rPr>
        <i/>
        <sz val="12"/>
        <rFont val="Times New Roman"/>
        <family val="1"/>
      </rPr>
      <t>(меблі)</t>
    </r>
  </si>
  <si>
    <r>
      <t xml:space="preserve">3971 - (Електричні побутові прилади) </t>
    </r>
    <r>
      <rPr>
        <i/>
        <sz val="12"/>
        <rFont val="Times New Roman"/>
        <family val="1"/>
      </rPr>
      <t>(кондиціонери)</t>
    </r>
  </si>
  <si>
    <r>
      <t xml:space="preserve">3012 - (Фотокопіювальне та поліграфічне обладнання для офсетного друку) </t>
    </r>
    <r>
      <rPr>
        <i/>
        <sz val="12"/>
        <color indexed="8"/>
        <rFont val="Times New Roman"/>
        <family val="1"/>
      </rPr>
      <t>(картриджі з тонером)</t>
    </r>
  </si>
  <si>
    <r>
      <t xml:space="preserve">3951 - (Вироби домашнього текстилю) </t>
    </r>
    <r>
      <rPr>
        <i/>
        <sz val="12"/>
        <rFont val="Times New Roman"/>
        <family val="1"/>
      </rPr>
      <t>(жалюзі)</t>
    </r>
  </si>
  <si>
    <r>
      <t xml:space="preserve">2241 - (Марки) </t>
    </r>
    <r>
      <rPr>
        <i/>
        <sz val="12"/>
        <color indexed="8"/>
        <rFont val="Times New Roman"/>
        <family val="1"/>
      </rPr>
      <t>(марки)</t>
    </r>
  </si>
  <si>
    <r>
      <t xml:space="preserve"> 3360 - ( Фармацевтичні вироби) </t>
    </r>
    <r>
      <rPr>
        <i/>
        <sz val="12"/>
        <color indexed="8"/>
        <rFont val="Times New Roman"/>
        <family val="1"/>
      </rPr>
      <t>(фармацевтичні вироби)</t>
    </r>
  </si>
  <si>
    <t>(сім тисяч шістсот грн., 00 коп.)</t>
  </si>
  <si>
    <t>(три тисячі двісті грн., 00 коп.)</t>
  </si>
  <si>
    <t>(чотири тисячі триста грн., 00 коп.)</t>
  </si>
  <si>
    <t>(одна тисяча двісті грн., 00 коп.)</t>
  </si>
  <si>
    <t>(дві тисячі двісті грн., 00 коп.)</t>
  </si>
  <si>
    <t>(п'ять тисяч п'ятсот грн., 00 коп.)</t>
  </si>
  <si>
    <t>(одна тисяча шістсот грн., 00 коп.)</t>
  </si>
  <si>
    <t>(чотири тисячі п'ятсот грн., 00 коп.)</t>
  </si>
  <si>
    <t>(одна тисяча грн., 00 коп.)</t>
  </si>
  <si>
    <t>(сто грн., 00 коп.)</t>
  </si>
  <si>
    <t>(двадцять одна тисяча грн., 00 коп.)</t>
  </si>
  <si>
    <t>(сорок вісім тисяч грн., 00 коп.)</t>
  </si>
  <si>
    <t>(десять тисяч п'ятсот грн., 00 коп.)</t>
  </si>
  <si>
    <t>(дев'яносто одна тисяча триста сорок п'ять грн., 00 коп.)</t>
  </si>
  <si>
    <t>(двадцять три тисячі шістсот тридцять чотири грн., 00 коп.)</t>
  </si>
  <si>
    <t>(двадцять тисяч двадцять грн., 00 коп.)</t>
  </si>
  <si>
    <t>(десять тисяч сімсот сорок грн., 00 коп.)</t>
  </si>
  <si>
    <t>(одинадцять тисяч сімсот тридцять грн., 00 коп.)</t>
  </si>
  <si>
    <t>(сорок дев'ять тисяч п'ятсот грн., 00 коп.)</t>
  </si>
  <si>
    <t>(вісімнадцять тисяч двісті грн., 00 коп. )</t>
  </si>
  <si>
    <t>(три тисячі сімсот вісімдесят три грн., 00 коп.)</t>
  </si>
  <si>
    <t>(сім тисяч грн., 00 коп.)</t>
  </si>
  <si>
    <t>(двадцять шість тисяч сімсот одна грн., 78 коп.)</t>
  </si>
  <si>
    <t>(чотирнадцять тисяч п'ятсот двадцять три грн., 60 коп.)</t>
  </si>
  <si>
    <t>(п'ятдесят дев'ять тисяч двісті сорок одна грн., 60 коп.)</t>
  </si>
  <si>
    <t>(сто сорок дев'ять тисяч чотириста шістдесят одна грн., 20 коп.)</t>
  </si>
  <si>
    <t>(п'ятдесят одна тисяча сімсот тридцять п'ять грн., 60 коп.)</t>
  </si>
  <si>
    <t>(сімсот грн., 00 коп.)</t>
  </si>
  <si>
    <t>(сто сорок вісім грн., 28 коп.)</t>
  </si>
  <si>
    <t>(сім тисяч п'ятсот грн., 00 коп.)</t>
  </si>
  <si>
    <t>(двадцять дві тисячі триста сімдесят грн., 00 коп.)</t>
  </si>
  <si>
    <t>(три тисячі грн., 00 коп.)</t>
  </si>
  <si>
    <t>(чотири тисячі грн., 00 коп.)</t>
  </si>
  <si>
    <t>(одна грн., 00 коп.)</t>
  </si>
  <si>
    <t>(дванадцять тисяч грн., 00 коп.)</t>
  </si>
  <si>
    <t>(триста грн., 00 коп.)</t>
  </si>
  <si>
    <t>(чотирнадцять тисяч чотриста грн., 00 коп.)</t>
  </si>
  <si>
    <t>(вісімдесят шість тисяч грн., 00 коп.)</t>
  </si>
  <si>
    <t>(дві тисячі п'ятсот грн., 00 коп.)</t>
  </si>
  <si>
    <r>
      <t>8051 - (Послуги з професійної підготовки спеціалістів)</t>
    </r>
    <r>
      <rPr>
        <i/>
        <sz val="12"/>
        <rFont val="Times New Roman"/>
        <family val="1"/>
      </rPr>
      <t xml:space="preserve"> (послуги з навчання)</t>
    </r>
  </si>
  <si>
    <t>(двісті грн., 00 коп.)</t>
  </si>
  <si>
    <t>(сімсот вісімдесят чотири тисячі грн., 00 коп.)</t>
  </si>
  <si>
    <t>(сімсот вісімдесят п'ять тисяч шістсот грн., 00 коп.)</t>
  </si>
  <si>
    <r>
      <t xml:space="preserve">7922 - (Податкові послуги) </t>
    </r>
    <r>
      <rPr>
        <i/>
        <sz val="12"/>
        <rFont val="Times New Roman"/>
        <family val="1"/>
      </rPr>
      <t>(відшкодування плати за землю)</t>
    </r>
  </si>
  <si>
    <r>
      <t xml:space="preserve">7913 - (Юридичні послуги, пов’язані з оформленням і засвідченням документів)  </t>
    </r>
    <r>
      <rPr>
        <i/>
        <sz val="12"/>
        <rFont val="Times New Roman"/>
        <family val="1"/>
      </rPr>
      <t>(нотаріальні послуги)</t>
    </r>
  </si>
  <si>
    <r>
      <t>7913 - (Юридичні послуги, пов’язані з оформленням і засвідченням документів)</t>
    </r>
    <r>
      <rPr>
        <i/>
        <sz val="12"/>
        <rFont val="Times New Roman"/>
        <family val="1"/>
      </rPr>
      <t xml:space="preserve"> (внесення змін до реєстраційної картки)</t>
    </r>
  </si>
  <si>
    <r>
      <t>9811 - (Послуги підприємницьких, професійних та спеціалізованих організацій)</t>
    </r>
    <r>
      <rPr>
        <i/>
        <sz val="12"/>
        <rFont val="Times New Roman"/>
        <family val="1"/>
      </rPr>
      <t xml:space="preserve"> (експертиза майна на списання)</t>
    </r>
  </si>
  <si>
    <r>
      <t xml:space="preserve">4533 - (Водопровідні та санітарно-технічні роботи) </t>
    </r>
    <r>
      <rPr>
        <i/>
        <sz val="12"/>
        <rFont val="Times New Roman"/>
        <family val="1"/>
      </rPr>
      <t>(технічне обслуговування водомереж)</t>
    </r>
  </si>
  <si>
    <r>
      <t>4533 - (Водопровідні та санітарно-технічні роботи)</t>
    </r>
    <r>
      <rPr>
        <i/>
        <sz val="12"/>
        <rFont val="Times New Roman"/>
        <family val="1"/>
      </rPr>
      <t xml:space="preserve"> (монтаж кондиціонерів)</t>
    </r>
  </si>
  <si>
    <r>
      <t>5073 - (Послуги з ремонту і технічного обслуговування охолоджувальних установок)</t>
    </r>
    <r>
      <rPr>
        <i/>
        <sz val="11"/>
        <color indexed="8"/>
        <rFont val="Times New Roman"/>
        <family val="1"/>
      </rPr>
      <t xml:space="preserve"> (технічне обслуговування кондиціонерів)</t>
    </r>
  </si>
  <si>
    <r>
      <t xml:space="preserve">5071 - (Послуги з ремонту і технічного обслуговування електричного і механічного устаткування будівель) </t>
    </r>
    <r>
      <rPr>
        <i/>
        <sz val="12"/>
        <rFont val="Times New Roman"/>
        <family val="1"/>
      </rPr>
      <t>(електровиміри)</t>
    </r>
  </si>
  <si>
    <r>
      <t xml:space="preserve">5041 - (Послуги з ремонту і технічного обслуговування вимірювальних, випробувальних і контрольних приладів) </t>
    </r>
    <r>
      <rPr>
        <i/>
        <sz val="12"/>
        <rFont val="Times New Roman"/>
        <family val="1"/>
      </rPr>
      <t>(технічна перевірка трифазних засобів обліку прямого вмикання)</t>
    </r>
  </si>
  <si>
    <r>
      <t xml:space="preserve">5053 - (Послуги з ремонту і технічного обслуговування техніки) </t>
    </r>
    <r>
      <rPr>
        <i/>
        <sz val="12"/>
        <rFont val="Times New Roman"/>
        <family val="1"/>
      </rPr>
      <t>(технічне обслуговування газової мережі)</t>
    </r>
  </si>
  <si>
    <r>
      <t xml:space="preserve">5053 - (Послуги з ремонту і технічного обслуговування техніки) </t>
    </r>
    <r>
      <rPr>
        <i/>
        <sz val="12"/>
        <color indexed="8"/>
        <rFont val="Times New Roman"/>
        <family val="1"/>
      </rPr>
      <t>(технічне обслуговування котла)</t>
    </r>
  </si>
  <si>
    <r>
      <t xml:space="preserve">7131 - (Консультаційні послуги у галузях інженерії та будівництва) </t>
    </r>
    <r>
      <rPr>
        <i/>
        <sz val="12"/>
        <rFont val="Times New Roman"/>
        <family val="1"/>
      </rPr>
      <t>(перевірка вентиляційних систем)</t>
    </r>
  </si>
  <si>
    <r>
      <t xml:space="preserve">9051 - (Утилізація сміття та поводження зі сміттям) </t>
    </r>
    <r>
      <rPr>
        <i/>
        <sz val="12"/>
        <rFont val="Times New Roman"/>
        <family val="1"/>
      </rPr>
      <t>(визів ТПВ)</t>
    </r>
  </si>
  <si>
    <r>
      <t>9051 - (Утилізація сміття та поводження зі сміттям)</t>
    </r>
    <r>
      <rPr>
        <i/>
        <sz val="12"/>
        <rFont val="Times New Roman"/>
        <family val="1"/>
      </rPr>
      <t xml:space="preserve"> (утилізація)</t>
    </r>
  </si>
  <si>
    <r>
      <t xml:space="preserve">9834 - (Послуги з доглядання за будинками) </t>
    </r>
    <r>
      <rPr>
        <i/>
        <sz val="12"/>
        <rFont val="Times New Roman"/>
        <family val="1"/>
      </rPr>
      <t>(послуги з обслуговування приміщення)</t>
    </r>
  </si>
  <si>
    <r>
      <t>9091 - (Послуги з прибирання)</t>
    </r>
    <r>
      <rPr>
        <i/>
        <sz val="12"/>
        <rFont val="Times New Roman"/>
        <family val="1"/>
      </rPr>
      <t xml:space="preserve"> (прибирання службового приміщення)</t>
    </r>
  </si>
  <si>
    <r>
      <t xml:space="preserve">9061 - (Послуги з прибирання та підмітання вулиць) </t>
    </r>
    <r>
      <rPr>
        <i/>
        <sz val="12"/>
        <rFont val="Times New Roman"/>
        <family val="1"/>
      </rPr>
      <t>(прибирання території)</t>
    </r>
  </si>
  <si>
    <r>
      <t xml:space="preserve">6016 - (Перевезення пошти автомобільним транспортом) </t>
    </r>
    <r>
      <rPr>
        <i/>
        <sz val="12"/>
        <rFont val="Times New Roman"/>
        <family val="1"/>
      </rPr>
      <t>(доставка секретної кореспонденції)</t>
    </r>
  </si>
  <si>
    <r>
      <t xml:space="preserve">6016 - (Перевезення пошти автомобільним транспортом) </t>
    </r>
    <r>
      <rPr>
        <i/>
        <sz val="12"/>
        <rFont val="Times New Roman"/>
        <family val="1"/>
      </rPr>
      <t>(організація перевезення відправлень)</t>
    </r>
  </si>
  <si>
    <r>
      <t xml:space="preserve">7525 - (Послуги пожежних і рятувальних служб) </t>
    </r>
    <r>
      <rPr>
        <i/>
        <sz val="12"/>
        <rFont val="Times New Roman"/>
        <family val="1"/>
      </rPr>
      <t>( пожежне спостереження)</t>
    </r>
  </si>
  <si>
    <r>
      <t xml:space="preserve">7971 - (Охоронні послуги) </t>
    </r>
    <r>
      <rPr>
        <i/>
        <sz val="12"/>
        <rFont val="Times New Roman"/>
        <family val="1"/>
      </rPr>
      <t>(охорона майна)</t>
    </r>
  </si>
  <si>
    <r>
      <t xml:space="preserve">7982 - (Послуги, пов’язані з друком) </t>
    </r>
    <r>
      <rPr>
        <i/>
        <sz val="12"/>
        <rFont val="Times New Roman"/>
        <family val="1"/>
      </rPr>
      <t>(оголошення)</t>
    </r>
  </si>
  <si>
    <r>
      <t xml:space="preserve">7996 - (Послуги фотографів і супутні послуги) </t>
    </r>
    <r>
      <rPr>
        <i/>
        <sz val="12"/>
        <rFont val="Times New Roman"/>
        <family val="1"/>
      </rPr>
      <t>(фотопослуги)</t>
    </r>
  </si>
  <si>
    <r>
      <t xml:space="preserve">7241 - (Послуги провайдерів) </t>
    </r>
    <r>
      <rPr>
        <i/>
        <sz val="12"/>
        <rFont val="Times New Roman"/>
        <family val="1"/>
      </rPr>
      <t>(редизайн сайту)</t>
    </r>
  </si>
  <si>
    <r>
      <t xml:space="preserve">7241 - (Послуги провайдерів) </t>
    </r>
    <r>
      <rPr>
        <i/>
        <sz val="12"/>
        <rFont val="Times New Roman"/>
        <family val="1"/>
      </rPr>
      <t>(хостинг)</t>
    </r>
  </si>
  <si>
    <r>
      <t xml:space="preserve">7241 - (Послуги провайдерів) </t>
    </r>
    <r>
      <rPr>
        <i/>
        <sz val="12"/>
        <rFont val="Times New Roman"/>
        <family val="1"/>
      </rPr>
      <t>(інтернет)</t>
    </r>
  </si>
  <si>
    <r>
      <t xml:space="preserve">6421 - (Послуги телефонного зв’язку та передачі даних) </t>
    </r>
    <r>
      <rPr>
        <i/>
        <sz val="12"/>
        <rFont val="Times New Roman"/>
        <family val="1"/>
      </rPr>
      <t>(телефонний зв'язок)</t>
    </r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</si>
  <si>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</si>
  <si>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</si>
  <si>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</si>
  <si>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</si>
  <si>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</si>
  <si>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</si>
  <si>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</si>
  <si>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</si>
  <si>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</si>
  <si>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</si>
  <si>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</si>
  <si>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</si>
  <si>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</si>
  <si>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</si>
  <si>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</si>
  <si>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</si>
  <si>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</si>
  <si>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</si>
  <si>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</si>
  <si>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</si>
  <si>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</si>
  <si>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</si>
  <si>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</si>
  <si>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1.43</t>
  </si>
  <si>
    <r>
      <t xml:space="preserve">1951 - (Гумові вироби) </t>
    </r>
    <r>
      <rPr>
        <i/>
        <sz val="12"/>
        <rFont val="Times New Roman"/>
        <family val="1"/>
      </rPr>
      <t>(резинки для сходинок)</t>
    </r>
  </si>
  <si>
    <r>
      <t xml:space="preserve">4462 - (Радіатори і котли для систем центрального опалення та їх деталі) </t>
    </r>
    <r>
      <rPr>
        <i/>
        <sz val="12"/>
        <rFont val="Times New Roman"/>
        <family val="1"/>
      </rPr>
      <t>(батареї та комплектуючі до них)</t>
    </r>
  </si>
  <si>
    <t>(п'ятдесят вісім тисячі сімсот грн., 00 коп.)</t>
  </si>
  <si>
    <t>(одна тисяча грн.,00 коп.)</t>
  </si>
  <si>
    <t>(шістдесят шість тисяч грн., 00 коп.)</t>
  </si>
  <si>
    <r>
      <t xml:space="preserve">0932 - (Пара, гаряча вода та пов’язана продукція) </t>
    </r>
    <r>
      <rPr>
        <i/>
        <sz val="12"/>
        <color indexed="8"/>
        <rFont val="Times New Roman"/>
        <family val="1"/>
      </rPr>
      <t>(централізоване опалення)</t>
    </r>
  </si>
  <si>
    <r>
      <rPr>
        <sz val="12"/>
        <rFont val="Times New Roman"/>
        <family val="1"/>
      </rPr>
      <t xml:space="preserve"> 7922 - (Податкові послуги) </t>
    </r>
    <r>
      <rPr>
        <i/>
        <sz val="12"/>
        <rFont val="Times New Roman"/>
        <family val="1"/>
      </rPr>
      <t>(екоподаток)</t>
    </r>
  </si>
  <si>
    <r>
      <t xml:space="preserve">3023 - (Комп'ютерне обладнання) </t>
    </r>
    <r>
      <rPr>
        <i/>
        <sz val="12"/>
        <rFont val="Times New Roman"/>
        <family val="1"/>
      </rPr>
      <t>(мережевий комутатор)</t>
    </r>
  </si>
  <si>
    <r>
      <t xml:space="preserve"> 6521 - (Розподіл природного газу) </t>
    </r>
    <r>
      <rPr>
        <i/>
        <sz val="12"/>
        <rFont val="Times New Roman"/>
        <family val="1"/>
      </rPr>
      <t>(розподіл газу)</t>
    </r>
  </si>
  <si>
    <r>
      <t xml:space="preserve">0931 - (Електрична енергія) </t>
    </r>
    <r>
      <rPr>
        <i/>
        <sz val="12"/>
        <rFont val="Times New Roman"/>
        <family val="1"/>
      </rPr>
      <t>(електроенергія)</t>
    </r>
  </si>
  <si>
    <r>
      <t xml:space="preserve"> 9040 -  Послуги у сфері водовідведення  </t>
    </r>
    <r>
      <rPr>
        <i/>
        <sz val="12"/>
        <rFont val="Times New Roman"/>
        <family val="1"/>
      </rPr>
      <t>(водовідведення)</t>
    </r>
  </si>
  <si>
    <r>
      <t xml:space="preserve">6510 - Послуги з розподілу води та супутні послуги </t>
    </r>
    <r>
      <rPr>
        <i/>
        <sz val="12"/>
        <rFont val="Times New Roman"/>
        <family val="1"/>
      </rPr>
      <t>(водопостачання)</t>
    </r>
  </si>
  <si>
    <r>
      <t xml:space="preserve">7031 - (Послуги з надання в оренду чи продажу будівель) </t>
    </r>
    <r>
      <rPr>
        <i/>
        <sz val="12"/>
        <rFont val="Times New Roman"/>
        <family val="1"/>
      </rPr>
      <t>(оренда)</t>
    </r>
  </si>
  <si>
    <r>
      <t xml:space="preserve">5041 - (Послуги з ремонту і технічного обслуговування вимірювальних, випробувальних і контрольних приладів) </t>
    </r>
    <r>
      <rPr>
        <i/>
        <sz val="12"/>
        <rFont val="Times New Roman"/>
        <family val="1"/>
      </rPr>
      <t>(технічне обслуговування вогнегасників)</t>
    </r>
  </si>
  <si>
    <r>
      <t xml:space="preserve">6411 - (Поштові послуги) </t>
    </r>
    <r>
      <rPr>
        <i/>
        <sz val="12"/>
        <rFont val="Times New Roman"/>
        <family val="1"/>
      </rPr>
      <t>(поповнення авансової книжки)</t>
    </r>
  </si>
  <si>
    <t>1.44</t>
  </si>
  <si>
    <t>1.45</t>
  </si>
  <si>
    <t>1.46</t>
  </si>
  <si>
    <r>
      <t xml:space="preserve">1952 - (Пластмасові вироби) </t>
    </r>
    <r>
      <rPr>
        <i/>
        <sz val="12"/>
        <rFont val="Times New Roman"/>
        <family val="1"/>
      </rPr>
      <t>(номерні знаки в гардероб)</t>
    </r>
  </si>
  <si>
    <r>
      <t xml:space="preserve">3152 - (Світильники та освітлювальна апаратура) </t>
    </r>
    <r>
      <rPr>
        <i/>
        <sz val="12"/>
        <rFont val="Times New Roman"/>
        <family val="1"/>
      </rPr>
      <t>(підсвічувані вказівники і вивіски)</t>
    </r>
  </si>
  <si>
    <t>(дев'ятнадцять тисяч дев'ятсот сімдесят одна  грн., 00 коп.)</t>
  </si>
  <si>
    <t>(сорок шість тисяч двісті грн., 00 коп.)</t>
  </si>
  <si>
    <r>
      <t>7999 - (Різні послуги, пов’язані з діловою сферою)</t>
    </r>
    <r>
      <rPr>
        <i/>
        <sz val="12"/>
        <color indexed="8"/>
        <rFont val="Times New Roman"/>
        <family val="1"/>
      </rPr>
      <t xml:space="preserve"> (видатки на відрядження) </t>
    </r>
  </si>
  <si>
    <t>без застосування електронної системи закупівель</t>
  </si>
  <si>
    <t>звіт про укладений договір</t>
  </si>
  <si>
    <t>березень 2017</t>
  </si>
  <si>
    <t>квітень 2017</t>
  </si>
  <si>
    <t xml:space="preserve">червень 2017 </t>
  </si>
  <si>
    <t>лютий 2017</t>
  </si>
  <si>
    <t>травень 2017</t>
  </si>
  <si>
    <t>грудень 2017</t>
  </si>
  <si>
    <t>січень 2017</t>
  </si>
  <si>
    <t>серпень 2017</t>
  </si>
  <si>
    <t>(со вісімдесят сім тисяч вісімсот шістдесят дев'ять грн., 00 коп.)</t>
  </si>
  <si>
    <r>
      <t xml:space="preserve">7731 - (Послуги з озеленення територій та утримання зелених насаджень) </t>
    </r>
    <r>
      <rPr>
        <i/>
        <sz val="12"/>
        <rFont val="Times New Roman"/>
        <family val="1"/>
      </rPr>
      <t>(озеленення території)</t>
    </r>
  </si>
  <si>
    <r>
      <t xml:space="preserve">7226 - (Послуги, пов'язані з програмним забезпеченням) </t>
    </r>
    <r>
      <rPr>
        <i/>
        <sz val="12"/>
        <rFont val="Times New Roman"/>
        <family val="1"/>
      </rPr>
      <t>( Me.doc)</t>
    </r>
  </si>
  <si>
    <t>(шістсот грн., 00 коп.)</t>
  </si>
  <si>
    <t>2.40</t>
  </si>
  <si>
    <t>(вісімдесят п'ять тисяч чотириста шістдесят чотири грн., 94 коп.)</t>
  </si>
  <si>
    <r>
      <t xml:space="preserve">4431 - (Вироби з дроту) </t>
    </r>
    <r>
      <rPr>
        <i/>
        <sz val="12"/>
        <rFont val="Times New Roman"/>
        <family val="1"/>
      </rPr>
      <t>(калітка, козирок)</t>
    </r>
  </si>
  <si>
    <r>
      <t xml:space="preserve"> 2495 - (Спеціалізована хімічна продукція) </t>
    </r>
    <r>
      <rPr>
        <i/>
        <sz val="12"/>
        <rFont val="Times New Roman"/>
        <family val="1"/>
      </rPr>
      <t>(засіб для комах)</t>
    </r>
  </si>
  <si>
    <r>
      <t xml:space="preserve">7131 - (Консультаційні послуги у галузях інженерії та будівництва) </t>
    </r>
    <r>
      <rPr>
        <i/>
        <sz val="12"/>
        <rFont val="Times New Roman"/>
        <family val="1"/>
      </rPr>
      <t>(поточний ремонт будівлі)</t>
    </r>
  </si>
  <si>
    <r>
      <t xml:space="preserve">0912 - (Газове паливо) </t>
    </r>
    <r>
      <rPr>
        <i/>
        <sz val="12"/>
        <rFont val="Times New Roman"/>
        <family val="1"/>
      </rPr>
      <t>(постачання газу)</t>
    </r>
  </si>
  <si>
    <t>Затверджений рішенням тендерного комітету протокол від " 18 "   01  2017 № 1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</si>
</sst>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.5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  <font>
      <b/>
      <sz val="10.5"/>
      <color indexed="10"/>
      <name val="Times New Roman"/>
      <family val="1"/>
    </font>
    <font>
      <b/>
      <sz val="12"/>
      <color indexed="10"/>
      <name val="Times New Roman"/>
      <family val="1"/>
    </font>
    <font>
      <sz val="10.5"/>
      <color indexed="10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36"/>
      <name val="Calibri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25" fillId="0" borderId="11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19" fillId="0" borderId="10" xfId="0" applyNumberFormat="1" applyFont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27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4" fontId="24" fillId="0" borderId="10" xfId="0" applyNumberFormat="1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left" vertical="center" wrapText="1"/>
    </xf>
    <xf numFmtId="4" fontId="29" fillId="0" borderId="10" xfId="0" applyNumberFormat="1" applyFont="1" applyBorder="1" applyAlignment="1">
      <alignment horizontal="center" vertical="top" wrapText="1"/>
    </xf>
    <xf numFmtId="49" fontId="21" fillId="0" borderId="12" xfId="0" applyNumberFormat="1" applyFont="1" applyBorder="1" applyAlignment="1">
      <alignment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1" fillId="0" borderId="0" xfId="0" applyFont="1" applyAlignment="1">
      <alignment/>
    </xf>
    <xf numFmtId="0" fontId="0" fillId="0" borderId="13" xfId="0" applyBorder="1" applyAlignment="1">
      <alignment/>
    </xf>
    <xf numFmtId="0" fontId="31" fillId="0" borderId="13" xfId="0" applyFont="1" applyBorder="1" applyAlignment="1">
      <alignment/>
    </xf>
    <xf numFmtId="0" fontId="31" fillId="0" borderId="0" xfId="0" applyFont="1" applyAlignment="1">
      <alignment wrapText="1"/>
    </xf>
    <xf numFmtId="49" fontId="21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" fontId="25" fillId="24" borderId="10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 vertical="center" wrapText="1"/>
    </xf>
    <xf numFmtId="1" fontId="23" fillId="0" borderId="14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1" fontId="26" fillId="0" borderId="11" xfId="0" applyNumberFormat="1" applyFont="1" applyFill="1" applyBorder="1" applyAlignment="1">
      <alignment horizontal="center" vertical="center" wrapText="1"/>
    </xf>
    <xf numFmtId="1" fontId="26" fillId="0" borderId="12" xfId="0" applyNumberFormat="1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" fontId="26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0" fillId="0" borderId="0" xfId="0" applyAlignment="1">
      <alignment/>
    </xf>
    <xf numFmtId="0" fontId="27" fillId="0" borderId="11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left" vertical="center" wrapText="1"/>
    </xf>
    <xf numFmtId="1" fontId="26" fillId="0" borderId="14" xfId="0" applyNumberFormat="1" applyFont="1" applyFill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left" vertical="center" wrapText="1"/>
    </xf>
    <xf numFmtId="2" fontId="24" fillId="0" borderId="12" xfId="0" applyNumberFormat="1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4" fillId="0" borderId="10" xfId="42" applyFont="1" applyBorder="1" applyAlignment="1" applyProtection="1">
      <alignment horizontal="left" vertical="center" wrapText="1"/>
      <protection/>
    </xf>
    <xf numFmtId="0" fontId="31" fillId="0" borderId="0" xfId="0" applyFont="1" applyFill="1" applyAlignment="1">
      <alignment horizontal="left" vertical="center" wrapText="1"/>
    </xf>
    <xf numFmtId="1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1" fillId="24" borderId="10" xfId="0" applyNumberFormat="1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left" vertical="center" wrapText="1"/>
    </xf>
    <xf numFmtId="0" fontId="24" fillId="25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4" fillId="0" borderId="11" xfId="42" applyFont="1" applyBorder="1" applyAlignment="1" applyProtection="1">
      <alignment horizontal="left" vertical="center" wrapText="1"/>
      <protection/>
    </xf>
    <xf numFmtId="0" fontId="24" fillId="0" borderId="12" xfId="42" applyFont="1" applyBorder="1" applyAlignment="1" applyProtection="1">
      <alignment horizontal="left" vertical="center" wrapText="1"/>
      <protection/>
    </xf>
    <xf numFmtId="0" fontId="25" fillId="0" borderId="11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5" fillId="0" borderId="14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47"/>
  <sheetViews>
    <sheetView tabSelected="1" view="pageBreakPreview" zoomScaleSheetLayoutView="100" workbookViewId="0" topLeftCell="A200">
      <selection activeCell="E236" sqref="E236:H236"/>
    </sheetView>
  </sheetViews>
  <sheetFormatPr defaultColWidth="9.140625" defaultRowHeight="15"/>
  <cols>
    <col min="1" max="1" width="3.8515625" style="0" customWidth="1"/>
    <col min="2" max="2" width="4.7109375" style="0" customWidth="1"/>
    <col min="3" max="3" width="62.28125" style="0" customWidth="1"/>
    <col min="4" max="4" width="10.421875" style="0" customWidth="1"/>
    <col min="5" max="5" width="19.57421875" style="0" customWidth="1"/>
    <col min="6" max="6" width="22.57421875" style="0" customWidth="1"/>
    <col min="7" max="7" width="12.57421875" style="0" customWidth="1"/>
    <col min="8" max="8" width="9.8515625" style="0" customWidth="1"/>
    <col min="10" max="10" width="11.421875" style="0" bestFit="1" customWidth="1"/>
    <col min="11" max="11" width="10.57421875" style="0" customWidth="1"/>
  </cols>
  <sheetData>
    <row r="2" spans="2:8" ht="15.75">
      <c r="B2" s="102" t="s">
        <v>95</v>
      </c>
      <c r="C2" s="103"/>
      <c r="D2" s="103"/>
      <c r="E2" s="103"/>
      <c r="F2" s="103"/>
      <c r="G2" s="103"/>
      <c r="H2" s="103"/>
    </row>
    <row r="3" spans="2:8" ht="15.75">
      <c r="B3" s="102" t="s">
        <v>0</v>
      </c>
      <c r="C3" s="102"/>
      <c r="D3" s="102"/>
      <c r="E3" s="102"/>
      <c r="F3" s="102"/>
      <c r="G3" s="102"/>
      <c r="H3" s="102"/>
    </row>
    <row r="4" spans="2:8" ht="15.75">
      <c r="B4" s="102" t="s">
        <v>96</v>
      </c>
      <c r="C4" s="103"/>
      <c r="D4" s="103"/>
      <c r="E4" s="103"/>
      <c r="F4" s="103"/>
      <c r="G4" s="103"/>
      <c r="H4" s="103"/>
    </row>
    <row r="5" spans="2:8" ht="15.75">
      <c r="B5" s="102" t="s">
        <v>1</v>
      </c>
      <c r="C5" s="103"/>
      <c r="D5" s="103"/>
      <c r="E5" s="103"/>
      <c r="F5" s="103"/>
      <c r="G5" s="103"/>
      <c r="H5" s="103"/>
    </row>
    <row r="6" spans="2:8" ht="15.75">
      <c r="B6" s="1"/>
      <c r="C6" s="1"/>
      <c r="D6" s="1"/>
      <c r="E6" s="1"/>
      <c r="F6" s="1"/>
      <c r="G6" s="1"/>
      <c r="H6" s="1"/>
    </row>
    <row r="7" spans="2:8" ht="67.5">
      <c r="B7" s="2"/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</row>
    <row r="8" spans="2:8" ht="15">
      <c r="B8" s="2"/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</row>
    <row r="9" spans="2:8" ht="15">
      <c r="B9" s="104" t="s">
        <v>8</v>
      </c>
      <c r="C9" s="104"/>
      <c r="D9" s="104"/>
      <c r="E9" s="104"/>
      <c r="F9" s="104"/>
      <c r="G9" s="104"/>
      <c r="H9" s="104"/>
    </row>
    <row r="10" spans="2:8" ht="15">
      <c r="B10" s="5" t="s">
        <v>9</v>
      </c>
      <c r="C10" s="4"/>
      <c r="D10" s="4">
        <v>2210</v>
      </c>
      <c r="E10" s="4"/>
      <c r="F10" s="4"/>
      <c r="G10" s="4"/>
      <c r="H10" s="4"/>
    </row>
    <row r="11" spans="2:8" ht="15.75">
      <c r="B11" s="53" t="s">
        <v>10</v>
      </c>
      <c r="C11" s="81" t="s">
        <v>164</v>
      </c>
      <c r="D11" s="94">
        <v>2210</v>
      </c>
      <c r="E11" s="6">
        <v>1000</v>
      </c>
      <c r="F11" s="55" t="s">
        <v>282</v>
      </c>
      <c r="G11" s="55" t="s">
        <v>284</v>
      </c>
      <c r="H11" s="55" t="s">
        <v>11</v>
      </c>
    </row>
    <row r="12" spans="2:8" ht="33.75" customHeight="1">
      <c r="B12" s="54"/>
      <c r="C12" s="82"/>
      <c r="D12" s="95"/>
      <c r="E12" s="7" t="s">
        <v>262</v>
      </c>
      <c r="F12" s="56"/>
      <c r="G12" s="56"/>
      <c r="H12" s="56"/>
    </row>
    <row r="13" spans="2:8" ht="15.75">
      <c r="B13" s="53" t="s">
        <v>12</v>
      </c>
      <c r="C13" s="63" t="s">
        <v>148</v>
      </c>
      <c r="D13" s="94">
        <v>2210</v>
      </c>
      <c r="E13" s="6">
        <v>20000</v>
      </c>
      <c r="F13" s="55" t="s">
        <v>282</v>
      </c>
      <c r="G13" s="55" t="s">
        <v>284</v>
      </c>
      <c r="H13" s="55" t="s">
        <v>11</v>
      </c>
    </row>
    <row r="14" spans="2:8" ht="31.5">
      <c r="B14" s="54"/>
      <c r="C14" s="64"/>
      <c r="D14" s="95"/>
      <c r="E14" s="7" t="s">
        <v>99</v>
      </c>
      <c r="F14" s="56"/>
      <c r="G14" s="56"/>
      <c r="H14" s="56"/>
    </row>
    <row r="15" spans="2:8" ht="15.75">
      <c r="B15" s="53" t="s">
        <v>13</v>
      </c>
      <c r="C15" s="98" t="s">
        <v>133</v>
      </c>
      <c r="D15" s="94">
        <v>2210</v>
      </c>
      <c r="E15" s="8">
        <v>5000</v>
      </c>
      <c r="F15" s="55" t="s">
        <v>282</v>
      </c>
      <c r="G15" s="53" t="s">
        <v>284</v>
      </c>
      <c r="H15" s="60" t="str">
        <f>H19</f>
        <v>- </v>
      </c>
    </row>
    <row r="16" spans="2:8" ht="36.75" customHeight="1">
      <c r="B16" s="54"/>
      <c r="C16" s="99"/>
      <c r="D16" s="95"/>
      <c r="E16" s="7" t="s">
        <v>106</v>
      </c>
      <c r="F16" s="56"/>
      <c r="G16" s="54"/>
      <c r="H16" s="61"/>
    </row>
    <row r="17" spans="2:8" ht="19.5" customHeight="1">
      <c r="B17" s="53" t="s">
        <v>14</v>
      </c>
      <c r="C17" s="98" t="s">
        <v>132</v>
      </c>
      <c r="D17" s="94">
        <v>2210</v>
      </c>
      <c r="E17" s="7">
        <v>3500</v>
      </c>
      <c r="F17" s="55" t="s">
        <v>282</v>
      </c>
      <c r="G17" s="53" t="s">
        <v>284</v>
      </c>
      <c r="H17" s="60" t="s">
        <v>37</v>
      </c>
    </row>
    <row r="18" spans="2:8" ht="40.5" customHeight="1">
      <c r="B18" s="54"/>
      <c r="C18" s="99"/>
      <c r="D18" s="95"/>
      <c r="E18" s="7" t="s">
        <v>134</v>
      </c>
      <c r="F18" s="56"/>
      <c r="G18" s="54"/>
      <c r="H18" s="61"/>
    </row>
    <row r="19" spans="2:8" ht="15.75">
      <c r="B19" s="53" t="s">
        <v>15</v>
      </c>
      <c r="C19" s="100" t="s">
        <v>163</v>
      </c>
      <c r="D19" s="94">
        <v>2210</v>
      </c>
      <c r="E19" s="6">
        <v>180000</v>
      </c>
      <c r="F19" s="55" t="s">
        <v>283</v>
      </c>
      <c r="G19" s="55" t="s">
        <v>285</v>
      </c>
      <c r="H19" s="55" t="s">
        <v>11</v>
      </c>
    </row>
    <row r="20" spans="2:8" ht="39" customHeight="1">
      <c r="B20" s="54"/>
      <c r="C20" s="101"/>
      <c r="D20" s="95"/>
      <c r="E20" s="7" t="s">
        <v>100</v>
      </c>
      <c r="F20" s="56"/>
      <c r="G20" s="56"/>
      <c r="H20" s="56"/>
    </row>
    <row r="21" spans="2:8" ht="15.75">
      <c r="B21" s="53" t="s">
        <v>16</v>
      </c>
      <c r="C21" s="98" t="s">
        <v>162</v>
      </c>
      <c r="D21" s="94">
        <v>2210</v>
      </c>
      <c r="E21" s="8">
        <v>19971</v>
      </c>
      <c r="F21" s="55" t="s">
        <v>282</v>
      </c>
      <c r="G21" s="55" t="s">
        <v>284</v>
      </c>
      <c r="H21" s="55" t="s">
        <v>11</v>
      </c>
    </row>
    <row r="22" spans="2:8" ht="63">
      <c r="B22" s="54"/>
      <c r="C22" s="99"/>
      <c r="D22" s="95"/>
      <c r="E22" s="7" t="s">
        <v>279</v>
      </c>
      <c r="F22" s="56"/>
      <c r="G22" s="56"/>
      <c r="H22" s="56"/>
    </row>
    <row r="23" spans="2:8" ht="15.75">
      <c r="B23" s="53" t="s">
        <v>17</v>
      </c>
      <c r="C23" s="96" t="s">
        <v>126</v>
      </c>
      <c r="D23" s="94">
        <v>2210</v>
      </c>
      <c r="E23" s="8">
        <v>36000</v>
      </c>
      <c r="F23" s="55" t="s">
        <v>283</v>
      </c>
      <c r="G23" s="53" t="s">
        <v>286</v>
      </c>
      <c r="H23" s="60" t="str">
        <f>H31</f>
        <v>- </v>
      </c>
    </row>
    <row r="24" spans="2:8" ht="48" customHeight="1">
      <c r="B24" s="54"/>
      <c r="C24" s="97"/>
      <c r="D24" s="95"/>
      <c r="E24" s="7" t="s">
        <v>127</v>
      </c>
      <c r="F24" s="56"/>
      <c r="G24" s="54"/>
      <c r="H24" s="61"/>
    </row>
    <row r="25" spans="2:8" ht="17.25" customHeight="1">
      <c r="B25" s="62" t="s">
        <v>18</v>
      </c>
      <c r="C25" s="96" t="s">
        <v>121</v>
      </c>
      <c r="D25" s="58">
        <v>2210</v>
      </c>
      <c r="E25" s="7">
        <v>5000</v>
      </c>
      <c r="F25" s="59" t="s">
        <v>283</v>
      </c>
      <c r="G25" s="62" t="s">
        <v>287</v>
      </c>
      <c r="H25" s="84" t="s">
        <v>37</v>
      </c>
    </row>
    <row r="26" spans="2:8" ht="45" customHeight="1">
      <c r="B26" s="62"/>
      <c r="C26" s="97"/>
      <c r="D26" s="58"/>
      <c r="E26" s="7" t="s">
        <v>106</v>
      </c>
      <c r="F26" s="59"/>
      <c r="G26" s="62"/>
      <c r="H26" s="84"/>
    </row>
    <row r="27" spans="2:8" ht="18.75" customHeight="1">
      <c r="B27" s="62" t="s">
        <v>92</v>
      </c>
      <c r="C27" s="96" t="s">
        <v>122</v>
      </c>
      <c r="D27" s="58">
        <v>2210</v>
      </c>
      <c r="E27" s="7">
        <v>5300</v>
      </c>
      <c r="F27" s="59" t="s">
        <v>283</v>
      </c>
      <c r="G27" s="62" t="s">
        <v>284</v>
      </c>
      <c r="H27" s="84" t="s">
        <v>37</v>
      </c>
    </row>
    <row r="28" spans="2:8" ht="48" customHeight="1">
      <c r="B28" s="62"/>
      <c r="C28" s="97"/>
      <c r="D28" s="58"/>
      <c r="E28" s="7" t="s">
        <v>123</v>
      </c>
      <c r="F28" s="59"/>
      <c r="G28" s="62"/>
      <c r="H28" s="84"/>
    </row>
    <row r="29" spans="2:8" ht="18" customHeight="1">
      <c r="B29" s="62" t="s">
        <v>19</v>
      </c>
      <c r="C29" s="96" t="s">
        <v>124</v>
      </c>
      <c r="D29" s="58">
        <v>2210</v>
      </c>
      <c r="E29" s="7">
        <v>1400</v>
      </c>
      <c r="F29" s="59" t="s">
        <v>283</v>
      </c>
      <c r="G29" s="62" t="s">
        <v>287</v>
      </c>
      <c r="H29" s="84" t="s">
        <v>37</v>
      </c>
    </row>
    <row r="30" spans="2:8" ht="48" customHeight="1">
      <c r="B30" s="62"/>
      <c r="C30" s="97"/>
      <c r="D30" s="58"/>
      <c r="E30" s="7" t="s">
        <v>125</v>
      </c>
      <c r="F30" s="59"/>
      <c r="G30" s="62"/>
      <c r="H30" s="84"/>
    </row>
    <row r="31" spans="1:8" ht="31.5" customHeight="1">
      <c r="A31" s="9"/>
      <c r="B31" s="53" t="s">
        <v>20</v>
      </c>
      <c r="C31" s="81" t="s">
        <v>161</v>
      </c>
      <c r="D31" s="94">
        <v>2210</v>
      </c>
      <c r="E31" s="8">
        <v>6000</v>
      </c>
      <c r="F31" s="55" t="s">
        <v>282</v>
      </c>
      <c r="G31" s="55" t="s">
        <v>284</v>
      </c>
      <c r="H31" s="55" t="s">
        <v>11</v>
      </c>
    </row>
    <row r="32" spans="1:8" ht="31.5">
      <c r="A32" s="9"/>
      <c r="B32" s="54"/>
      <c r="C32" s="82"/>
      <c r="D32" s="95"/>
      <c r="E32" s="7" t="s">
        <v>101</v>
      </c>
      <c r="F32" s="56"/>
      <c r="G32" s="56"/>
      <c r="H32" s="56"/>
    </row>
    <row r="33" spans="1:8" ht="31.5" customHeight="1">
      <c r="A33" s="9"/>
      <c r="B33" s="53" t="s">
        <v>21</v>
      </c>
      <c r="C33" s="81" t="s">
        <v>147</v>
      </c>
      <c r="D33" s="94">
        <v>2210</v>
      </c>
      <c r="E33" s="8">
        <v>500</v>
      </c>
      <c r="F33" s="55" t="s">
        <v>282</v>
      </c>
      <c r="G33" s="55" t="s">
        <v>287</v>
      </c>
      <c r="H33" s="55" t="s">
        <v>11</v>
      </c>
    </row>
    <row r="34" spans="1:8" ht="31.5">
      <c r="A34" s="9"/>
      <c r="B34" s="54"/>
      <c r="C34" s="82"/>
      <c r="D34" s="95"/>
      <c r="E34" s="7" t="s">
        <v>107</v>
      </c>
      <c r="F34" s="56"/>
      <c r="G34" s="56"/>
      <c r="H34" s="56"/>
    </row>
    <row r="35" spans="1:8" ht="15.75">
      <c r="A35" s="9"/>
      <c r="B35" s="53" t="s">
        <v>22</v>
      </c>
      <c r="C35" s="81" t="s">
        <v>146</v>
      </c>
      <c r="D35" s="94">
        <v>2210</v>
      </c>
      <c r="E35" s="8">
        <v>16900</v>
      </c>
      <c r="F35" s="55" t="s">
        <v>282</v>
      </c>
      <c r="G35" s="55" t="s">
        <v>288</v>
      </c>
      <c r="H35" s="55" t="s">
        <v>11</v>
      </c>
    </row>
    <row r="36" spans="1:8" ht="67.5" customHeight="1">
      <c r="A36" s="9"/>
      <c r="B36" s="76"/>
      <c r="C36" s="105"/>
      <c r="D36" s="106"/>
      <c r="E36" s="10" t="s">
        <v>108</v>
      </c>
      <c r="F36" s="75"/>
      <c r="G36" s="75"/>
      <c r="H36" s="75"/>
    </row>
    <row r="37" spans="1:8" ht="15.75" customHeight="1">
      <c r="A37" s="9"/>
      <c r="B37" s="53" t="s">
        <v>23</v>
      </c>
      <c r="C37" s="63" t="s">
        <v>160</v>
      </c>
      <c r="D37" s="94">
        <v>2210</v>
      </c>
      <c r="E37" s="8">
        <v>18000</v>
      </c>
      <c r="F37" s="55" t="s">
        <v>282</v>
      </c>
      <c r="G37" s="55" t="s">
        <v>284</v>
      </c>
      <c r="H37" s="55" t="s">
        <v>11</v>
      </c>
    </row>
    <row r="38" spans="1:8" ht="47.25">
      <c r="A38" s="9"/>
      <c r="B38" s="54"/>
      <c r="C38" s="64"/>
      <c r="D38" s="95"/>
      <c r="E38" s="8" t="s">
        <v>131</v>
      </c>
      <c r="F38" s="56"/>
      <c r="G38" s="56"/>
      <c r="H38" s="56"/>
    </row>
    <row r="39" spans="1:8" ht="15.75">
      <c r="A39" s="9"/>
      <c r="B39" s="53" t="s">
        <v>24</v>
      </c>
      <c r="C39" s="63" t="s">
        <v>159</v>
      </c>
      <c r="D39" s="94">
        <v>2210</v>
      </c>
      <c r="E39" s="8">
        <v>58700</v>
      </c>
      <c r="F39" s="55" t="s">
        <v>283</v>
      </c>
      <c r="G39" s="55" t="s">
        <v>287</v>
      </c>
      <c r="H39" s="55" t="s">
        <v>37</v>
      </c>
    </row>
    <row r="40" spans="1:8" ht="47.25">
      <c r="A40" s="9"/>
      <c r="B40" s="54"/>
      <c r="C40" s="64"/>
      <c r="D40" s="95"/>
      <c r="E40" s="8" t="s">
        <v>261</v>
      </c>
      <c r="F40" s="56"/>
      <c r="G40" s="56"/>
      <c r="H40" s="56"/>
    </row>
    <row r="41" spans="1:8" ht="15.75">
      <c r="A41" s="9"/>
      <c r="B41" s="53" t="s">
        <v>25</v>
      </c>
      <c r="C41" s="81" t="s">
        <v>158</v>
      </c>
      <c r="D41" s="94">
        <v>2210</v>
      </c>
      <c r="E41" s="8">
        <v>20000</v>
      </c>
      <c r="F41" s="55" t="s">
        <v>282</v>
      </c>
      <c r="G41" s="55" t="s">
        <v>285</v>
      </c>
      <c r="H41" s="55" t="s">
        <v>11</v>
      </c>
    </row>
    <row r="42" spans="1:8" ht="31.5">
      <c r="A42" s="9"/>
      <c r="B42" s="54"/>
      <c r="C42" s="82"/>
      <c r="D42" s="95"/>
      <c r="E42" s="7" t="s">
        <v>99</v>
      </c>
      <c r="F42" s="56"/>
      <c r="G42" s="56"/>
      <c r="H42" s="56"/>
    </row>
    <row r="43" spans="1:8" ht="15.75">
      <c r="A43" s="9"/>
      <c r="B43" s="53" t="s">
        <v>26</v>
      </c>
      <c r="C43" s="63" t="s">
        <v>113</v>
      </c>
      <c r="D43" s="94">
        <v>2210</v>
      </c>
      <c r="E43" s="8">
        <v>120000</v>
      </c>
      <c r="F43" s="55" t="s">
        <v>283</v>
      </c>
      <c r="G43" s="55" t="s">
        <v>284</v>
      </c>
      <c r="H43" s="55" t="s">
        <v>11</v>
      </c>
    </row>
    <row r="44" spans="1:8" ht="47.25">
      <c r="A44" s="9"/>
      <c r="B44" s="54"/>
      <c r="C44" s="64"/>
      <c r="D44" s="95"/>
      <c r="E44" s="7" t="s">
        <v>119</v>
      </c>
      <c r="F44" s="56"/>
      <c r="G44" s="56"/>
      <c r="H44" s="56"/>
    </row>
    <row r="45" spans="1:8" ht="15.75">
      <c r="A45" s="9"/>
      <c r="B45" s="53" t="s">
        <v>27</v>
      </c>
      <c r="C45" s="63" t="s">
        <v>114</v>
      </c>
      <c r="D45" s="94">
        <v>2210</v>
      </c>
      <c r="E45" s="7">
        <v>8100</v>
      </c>
      <c r="F45" s="55" t="s">
        <v>283</v>
      </c>
      <c r="G45" s="55" t="s">
        <v>284</v>
      </c>
      <c r="H45" s="55" t="s">
        <v>37</v>
      </c>
    </row>
    <row r="46" spans="1:8" ht="31.5">
      <c r="A46" s="9"/>
      <c r="B46" s="54"/>
      <c r="C46" s="64"/>
      <c r="D46" s="95"/>
      <c r="E46" s="7" t="s">
        <v>120</v>
      </c>
      <c r="F46" s="56"/>
      <c r="G46" s="56"/>
      <c r="H46" s="56"/>
    </row>
    <row r="47" spans="1:8" ht="15.75">
      <c r="A47" s="9"/>
      <c r="B47" s="62" t="s">
        <v>28</v>
      </c>
      <c r="C47" s="63" t="s">
        <v>115</v>
      </c>
      <c r="D47" s="58">
        <v>2210</v>
      </c>
      <c r="E47" s="7">
        <v>48000</v>
      </c>
      <c r="F47" s="59" t="s">
        <v>283</v>
      </c>
      <c r="G47" s="59" t="s">
        <v>284</v>
      </c>
      <c r="H47" s="59" t="s">
        <v>37</v>
      </c>
    </row>
    <row r="48" spans="1:8" ht="31.5">
      <c r="A48" s="9"/>
      <c r="B48" s="62"/>
      <c r="C48" s="64"/>
      <c r="D48" s="58"/>
      <c r="E48" s="7" t="s">
        <v>176</v>
      </c>
      <c r="F48" s="59"/>
      <c r="G48" s="59"/>
      <c r="H48" s="59"/>
    </row>
    <row r="49" spans="1:8" ht="15.75">
      <c r="A49" s="9"/>
      <c r="B49" s="62" t="s">
        <v>29</v>
      </c>
      <c r="C49" s="63" t="s">
        <v>116</v>
      </c>
      <c r="D49" s="58">
        <v>2210</v>
      </c>
      <c r="E49" s="7">
        <v>10500</v>
      </c>
      <c r="F49" s="59" t="s">
        <v>283</v>
      </c>
      <c r="G49" s="59" t="s">
        <v>284</v>
      </c>
      <c r="H49" s="59" t="s">
        <v>37</v>
      </c>
    </row>
    <row r="50" spans="1:8" ht="47.25">
      <c r="A50" s="9"/>
      <c r="B50" s="62"/>
      <c r="C50" s="64"/>
      <c r="D50" s="58"/>
      <c r="E50" s="7" t="s">
        <v>177</v>
      </c>
      <c r="F50" s="59"/>
      <c r="G50" s="59"/>
      <c r="H50" s="59"/>
    </row>
    <row r="51" spans="1:8" ht="15.75">
      <c r="A51" s="9"/>
      <c r="B51" s="62" t="s">
        <v>30</v>
      </c>
      <c r="C51" s="63" t="s">
        <v>117</v>
      </c>
      <c r="D51" s="58">
        <v>2210</v>
      </c>
      <c r="E51" s="7">
        <v>5000</v>
      </c>
      <c r="F51" s="59" t="s">
        <v>283</v>
      </c>
      <c r="G51" s="59" t="s">
        <v>284</v>
      </c>
      <c r="H51" s="59" t="s">
        <v>37</v>
      </c>
    </row>
    <row r="52" spans="1:8" ht="31.5">
      <c r="A52" s="9"/>
      <c r="B52" s="62"/>
      <c r="C52" s="64"/>
      <c r="D52" s="58"/>
      <c r="E52" s="7" t="s">
        <v>106</v>
      </c>
      <c r="F52" s="59"/>
      <c r="G52" s="59"/>
      <c r="H52" s="59"/>
    </row>
    <row r="53" spans="1:8" ht="15.75">
      <c r="A53" s="9"/>
      <c r="B53" s="53" t="s">
        <v>31</v>
      </c>
      <c r="C53" s="63" t="s">
        <v>118</v>
      </c>
      <c r="D53" s="94">
        <v>2210</v>
      </c>
      <c r="E53" s="7">
        <v>2000</v>
      </c>
      <c r="F53" s="55" t="s">
        <v>283</v>
      </c>
      <c r="G53" s="55" t="s">
        <v>284</v>
      </c>
      <c r="H53" s="55" t="s">
        <v>37</v>
      </c>
    </row>
    <row r="54" spans="1:8" ht="31.5">
      <c r="A54" s="9"/>
      <c r="B54" s="54"/>
      <c r="C54" s="64"/>
      <c r="D54" s="95"/>
      <c r="E54" s="7" t="s">
        <v>102</v>
      </c>
      <c r="F54" s="56"/>
      <c r="G54" s="56"/>
      <c r="H54" s="56"/>
    </row>
    <row r="55" spans="1:8" ht="46.5" customHeight="1">
      <c r="A55" s="9"/>
      <c r="B55" s="53" t="s">
        <v>83</v>
      </c>
      <c r="C55" s="63" t="s">
        <v>157</v>
      </c>
      <c r="D55" s="94">
        <v>2210</v>
      </c>
      <c r="E55" s="8">
        <v>20000</v>
      </c>
      <c r="F55" s="55" t="s">
        <v>282</v>
      </c>
      <c r="G55" s="55" t="s">
        <v>284</v>
      </c>
      <c r="H55" s="55" t="s">
        <v>11</v>
      </c>
    </row>
    <row r="56" spans="1:8" ht="31.5">
      <c r="A56" s="9"/>
      <c r="B56" s="54"/>
      <c r="C56" s="64"/>
      <c r="D56" s="95"/>
      <c r="E56" s="7" t="s">
        <v>99</v>
      </c>
      <c r="F56" s="56"/>
      <c r="G56" s="56"/>
      <c r="H56" s="56"/>
    </row>
    <row r="57" spans="1:8" ht="15.75">
      <c r="A57" s="9"/>
      <c r="B57" s="53" t="s">
        <v>84</v>
      </c>
      <c r="C57" s="63" t="s">
        <v>298</v>
      </c>
      <c r="D57" s="94">
        <v>2210</v>
      </c>
      <c r="E57" s="8">
        <v>15000</v>
      </c>
      <c r="F57" s="55" t="s">
        <v>282</v>
      </c>
      <c r="G57" s="55" t="s">
        <v>284</v>
      </c>
      <c r="H57" s="55" t="s">
        <v>11</v>
      </c>
    </row>
    <row r="58" spans="1:8" ht="87" customHeight="1">
      <c r="A58" s="9"/>
      <c r="B58" s="54"/>
      <c r="C58" s="64"/>
      <c r="D58" s="95"/>
      <c r="E58" s="7" t="s">
        <v>103</v>
      </c>
      <c r="F58" s="56"/>
      <c r="G58" s="56"/>
      <c r="H58" s="56"/>
    </row>
    <row r="59" spans="1:8" ht="15.75">
      <c r="A59" s="9"/>
      <c r="B59" s="53" t="s">
        <v>85</v>
      </c>
      <c r="C59" s="63" t="s">
        <v>111</v>
      </c>
      <c r="D59" s="94">
        <v>2210</v>
      </c>
      <c r="E59" s="8">
        <v>3859</v>
      </c>
      <c r="F59" s="55" t="s">
        <v>282</v>
      </c>
      <c r="G59" s="55" t="s">
        <v>287</v>
      </c>
      <c r="H59" s="55" t="s">
        <v>11</v>
      </c>
    </row>
    <row r="60" spans="1:8" ht="44.25" customHeight="1">
      <c r="A60" s="9"/>
      <c r="B60" s="54"/>
      <c r="C60" s="64"/>
      <c r="D60" s="95"/>
      <c r="E60" s="7" t="s">
        <v>104</v>
      </c>
      <c r="F60" s="56"/>
      <c r="G60" s="56"/>
      <c r="H60" s="56"/>
    </row>
    <row r="61" spans="1:8" ht="18.75" customHeight="1">
      <c r="A61" s="9"/>
      <c r="B61" s="53" t="s">
        <v>86</v>
      </c>
      <c r="C61" s="63" t="s">
        <v>128</v>
      </c>
      <c r="D61" s="94">
        <v>2210</v>
      </c>
      <c r="E61" s="8">
        <v>28000</v>
      </c>
      <c r="F61" s="55" t="s">
        <v>282</v>
      </c>
      <c r="G61" s="55" t="s">
        <v>289</v>
      </c>
      <c r="H61" s="55" t="s">
        <v>11</v>
      </c>
    </row>
    <row r="62" spans="1:8" ht="63">
      <c r="A62" s="9"/>
      <c r="B62" s="54"/>
      <c r="C62" s="64"/>
      <c r="D62" s="95"/>
      <c r="E62" s="7" t="s">
        <v>105</v>
      </c>
      <c r="F62" s="56"/>
      <c r="G62" s="56"/>
      <c r="H62" s="56"/>
    </row>
    <row r="63" spans="1:8" ht="15.75">
      <c r="A63" s="9"/>
      <c r="B63" s="53" t="s">
        <v>89</v>
      </c>
      <c r="C63" s="63" t="s">
        <v>129</v>
      </c>
      <c r="D63" s="94">
        <v>2210</v>
      </c>
      <c r="E63" s="7">
        <v>270</v>
      </c>
      <c r="F63" s="55" t="s">
        <v>282</v>
      </c>
      <c r="G63" s="55" t="s">
        <v>290</v>
      </c>
      <c r="H63" s="55" t="s">
        <v>37</v>
      </c>
    </row>
    <row r="64" spans="1:8" ht="31.5">
      <c r="A64" s="9"/>
      <c r="B64" s="54"/>
      <c r="C64" s="64"/>
      <c r="D64" s="95"/>
      <c r="E64" s="7" t="s">
        <v>130</v>
      </c>
      <c r="F64" s="56"/>
      <c r="G64" s="56"/>
      <c r="H64" s="56"/>
    </row>
    <row r="65" spans="1:8" ht="15.75">
      <c r="A65" s="9"/>
      <c r="B65" s="53" t="s">
        <v>90</v>
      </c>
      <c r="C65" s="63" t="s">
        <v>156</v>
      </c>
      <c r="D65" s="94">
        <v>2210</v>
      </c>
      <c r="E65" s="8">
        <v>15000</v>
      </c>
      <c r="F65" s="55" t="s">
        <v>282</v>
      </c>
      <c r="G65" s="55" t="s">
        <v>286</v>
      </c>
      <c r="H65" s="55" t="s">
        <v>11</v>
      </c>
    </row>
    <row r="66" spans="1:8" ht="48" customHeight="1">
      <c r="A66" s="9"/>
      <c r="B66" s="54"/>
      <c r="C66" s="64"/>
      <c r="D66" s="95"/>
      <c r="E66" s="7" t="s">
        <v>103</v>
      </c>
      <c r="F66" s="56"/>
      <c r="G66" s="56"/>
      <c r="H66" s="56"/>
    </row>
    <row r="67" spans="1:8" ht="15.75">
      <c r="A67" s="9"/>
      <c r="B67" s="53" t="s">
        <v>91</v>
      </c>
      <c r="C67" s="63" t="s">
        <v>109</v>
      </c>
      <c r="D67" s="94">
        <v>2210</v>
      </c>
      <c r="E67" s="8">
        <v>5000</v>
      </c>
      <c r="F67" s="55" t="s">
        <v>282</v>
      </c>
      <c r="G67" s="55" t="s">
        <v>284</v>
      </c>
      <c r="H67" s="55" t="s">
        <v>11</v>
      </c>
    </row>
    <row r="68" spans="1:8" ht="31.5">
      <c r="A68" s="9"/>
      <c r="B68" s="54"/>
      <c r="C68" s="64"/>
      <c r="D68" s="95"/>
      <c r="E68" s="7" t="s">
        <v>106</v>
      </c>
      <c r="F68" s="56"/>
      <c r="G68" s="56"/>
      <c r="H68" s="56"/>
    </row>
    <row r="69" spans="1:8" ht="15.75">
      <c r="A69" s="9"/>
      <c r="B69" s="53" t="s">
        <v>93</v>
      </c>
      <c r="C69" s="63" t="s">
        <v>143</v>
      </c>
      <c r="D69" s="94">
        <v>2210</v>
      </c>
      <c r="E69" s="6">
        <v>1700</v>
      </c>
      <c r="F69" s="55" t="s">
        <v>282</v>
      </c>
      <c r="G69" s="55" t="s">
        <v>284</v>
      </c>
      <c r="H69" s="55" t="s">
        <v>11</v>
      </c>
    </row>
    <row r="70" spans="1:8" ht="47.25">
      <c r="A70" s="9"/>
      <c r="B70" s="54"/>
      <c r="C70" s="64"/>
      <c r="D70" s="95"/>
      <c r="E70" s="7" t="s">
        <v>145</v>
      </c>
      <c r="F70" s="56"/>
      <c r="G70" s="56"/>
      <c r="H70" s="56"/>
    </row>
    <row r="71" spans="1:8" ht="16.5" customHeight="1">
      <c r="A71" s="9"/>
      <c r="B71" s="62" t="s">
        <v>94</v>
      </c>
      <c r="C71" s="63" t="s">
        <v>144</v>
      </c>
      <c r="D71" s="58">
        <v>2210</v>
      </c>
      <c r="E71" s="7">
        <v>7600</v>
      </c>
      <c r="F71" s="59" t="s">
        <v>282</v>
      </c>
      <c r="G71" s="59" t="s">
        <v>285</v>
      </c>
      <c r="H71" s="59" t="s">
        <v>37</v>
      </c>
    </row>
    <row r="72" spans="1:8" ht="28.5" customHeight="1">
      <c r="A72" s="9"/>
      <c r="B72" s="62"/>
      <c r="C72" s="64"/>
      <c r="D72" s="58"/>
      <c r="E72" s="7" t="s">
        <v>165</v>
      </c>
      <c r="F72" s="59"/>
      <c r="G72" s="59"/>
      <c r="H72" s="59"/>
    </row>
    <row r="73" spans="1:8" ht="15.75">
      <c r="A73" s="9"/>
      <c r="B73" s="62" t="s">
        <v>235</v>
      </c>
      <c r="C73" s="63" t="s">
        <v>112</v>
      </c>
      <c r="D73" s="58">
        <v>2210</v>
      </c>
      <c r="E73" s="7">
        <v>3200</v>
      </c>
      <c r="F73" s="59" t="s">
        <v>282</v>
      </c>
      <c r="G73" s="59" t="s">
        <v>288</v>
      </c>
      <c r="H73" s="59" t="s">
        <v>37</v>
      </c>
    </row>
    <row r="74" spans="1:8" ht="57.75" customHeight="1">
      <c r="A74" s="9"/>
      <c r="B74" s="62"/>
      <c r="C74" s="64"/>
      <c r="D74" s="58"/>
      <c r="E74" s="7" t="s">
        <v>166</v>
      </c>
      <c r="F74" s="59"/>
      <c r="G74" s="59"/>
      <c r="H74" s="59"/>
    </row>
    <row r="75" spans="1:8" ht="18" customHeight="1">
      <c r="A75" s="9"/>
      <c r="B75" s="53" t="s">
        <v>236</v>
      </c>
      <c r="C75" s="63" t="s">
        <v>155</v>
      </c>
      <c r="D75" s="94">
        <v>2210</v>
      </c>
      <c r="E75" s="7">
        <v>4300</v>
      </c>
      <c r="F75" s="55" t="s">
        <v>282</v>
      </c>
      <c r="G75" s="55" t="s">
        <v>287</v>
      </c>
      <c r="H75" s="55" t="s">
        <v>37</v>
      </c>
    </row>
    <row r="76" spans="1:8" ht="57.75" customHeight="1">
      <c r="A76" s="9"/>
      <c r="B76" s="54"/>
      <c r="C76" s="64"/>
      <c r="D76" s="95"/>
      <c r="E76" s="7" t="s">
        <v>167</v>
      </c>
      <c r="F76" s="56"/>
      <c r="G76" s="56"/>
      <c r="H76" s="56"/>
    </row>
    <row r="77" spans="1:8" ht="19.5" customHeight="1">
      <c r="A77" s="9"/>
      <c r="B77" s="62" t="s">
        <v>237</v>
      </c>
      <c r="C77" s="57" t="s">
        <v>110</v>
      </c>
      <c r="D77" s="58">
        <v>2210</v>
      </c>
      <c r="E77" s="7">
        <v>1200</v>
      </c>
      <c r="F77" s="59" t="s">
        <v>282</v>
      </c>
      <c r="G77" s="59" t="s">
        <v>287</v>
      </c>
      <c r="H77" s="59" t="s">
        <v>37</v>
      </c>
    </row>
    <row r="78" spans="1:8" ht="57.75" customHeight="1">
      <c r="A78" s="9"/>
      <c r="B78" s="62"/>
      <c r="C78" s="57"/>
      <c r="D78" s="58"/>
      <c r="E78" s="7" t="s">
        <v>168</v>
      </c>
      <c r="F78" s="59"/>
      <c r="G78" s="59"/>
      <c r="H78" s="59"/>
    </row>
    <row r="79" spans="1:8" ht="17.25" customHeight="1">
      <c r="A79" s="9"/>
      <c r="B79" s="62" t="s">
        <v>238</v>
      </c>
      <c r="C79" s="57" t="s">
        <v>142</v>
      </c>
      <c r="D79" s="58">
        <v>2210</v>
      </c>
      <c r="E79" s="7">
        <v>2200</v>
      </c>
      <c r="F79" s="59" t="s">
        <v>282</v>
      </c>
      <c r="G79" s="59" t="s">
        <v>285</v>
      </c>
      <c r="H79" s="59" t="s">
        <v>37</v>
      </c>
    </row>
    <row r="80" spans="1:8" ht="48.75" customHeight="1">
      <c r="A80" s="9"/>
      <c r="B80" s="62"/>
      <c r="C80" s="57"/>
      <c r="D80" s="58"/>
      <c r="E80" s="7" t="s">
        <v>169</v>
      </c>
      <c r="F80" s="59"/>
      <c r="G80" s="59"/>
      <c r="H80" s="59"/>
    </row>
    <row r="81" spans="1:8" ht="18" customHeight="1">
      <c r="A81" s="9"/>
      <c r="B81" s="62" t="s">
        <v>239</v>
      </c>
      <c r="C81" s="57" t="s">
        <v>154</v>
      </c>
      <c r="D81" s="58">
        <v>2210</v>
      </c>
      <c r="E81" s="7">
        <v>5500</v>
      </c>
      <c r="F81" s="59" t="s">
        <v>282</v>
      </c>
      <c r="G81" s="59" t="s">
        <v>284</v>
      </c>
      <c r="H81" s="59" t="s">
        <v>37</v>
      </c>
    </row>
    <row r="82" spans="1:8" ht="45.75" customHeight="1">
      <c r="A82" s="9"/>
      <c r="B82" s="62"/>
      <c r="C82" s="57"/>
      <c r="D82" s="58"/>
      <c r="E82" s="7" t="s">
        <v>170</v>
      </c>
      <c r="F82" s="59"/>
      <c r="G82" s="59"/>
      <c r="H82" s="59"/>
    </row>
    <row r="83" spans="1:8" ht="17.25" customHeight="1">
      <c r="A83" s="9"/>
      <c r="B83" s="62" t="s">
        <v>240</v>
      </c>
      <c r="C83" s="57" t="s">
        <v>153</v>
      </c>
      <c r="D83" s="58">
        <v>2210</v>
      </c>
      <c r="E83" s="7">
        <v>1600</v>
      </c>
      <c r="F83" s="59" t="s">
        <v>282</v>
      </c>
      <c r="G83" s="59" t="s">
        <v>284</v>
      </c>
      <c r="H83" s="59" t="s">
        <v>37</v>
      </c>
    </row>
    <row r="84" spans="1:8" ht="45.75" customHeight="1">
      <c r="A84" s="9"/>
      <c r="B84" s="62"/>
      <c r="C84" s="57"/>
      <c r="D84" s="58"/>
      <c r="E84" s="7" t="s">
        <v>171</v>
      </c>
      <c r="F84" s="59"/>
      <c r="G84" s="59"/>
      <c r="H84" s="59"/>
    </row>
    <row r="85" spans="1:8" ht="18.75" customHeight="1">
      <c r="A85" s="9"/>
      <c r="B85" s="62" t="s">
        <v>241</v>
      </c>
      <c r="C85" s="57" t="s">
        <v>299</v>
      </c>
      <c r="D85" s="58">
        <v>2210</v>
      </c>
      <c r="E85" s="7">
        <v>500</v>
      </c>
      <c r="F85" s="59" t="s">
        <v>282</v>
      </c>
      <c r="G85" s="59" t="s">
        <v>288</v>
      </c>
      <c r="H85" s="59" t="s">
        <v>37</v>
      </c>
    </row>
    <row r="86" spans="1:8" ht="45.75" customHeight="1">
      <c r="A86" s="9"/>
      <c r="B86" s="62"/>
      <c r="C86" s="57"/>
      <c r="D86" s="58"/>
      <c r="E86" s="7" t="s">
        <v>107</v>
      </c>
      <c r="F86" s="59"/>
      <c r="G86" s="59"/>
      <c r="H86" s="59"/>
    </row>
    <row r="87" spans="1:8" ht="19.5" customHeight="1">
      <c r="A87" s="9"/>
      <c r="B87" s="62" t="s">
        <v>242</v>
      </c>
      <c r="C87" s="57" t="s">
        <v>152</v>
      </c>
      <c r="D87" s="58">
        <v>2210</v>
      </c>
      <c r="E87" s="7">
        <v>4500</v>
      </c>
      <c r="F87" s="59" t="s">
        <v>282</v>
      </c>
      <c r="G87" s="59" t="s">
        <v>284</v>
      </c>
      <c r="H87" s="59" t="s">
        <v>37</v>
      </c>
    </row>
    <row r="88" spans="1:8" ht="45.75" customHeight="1">
      <c r="A88" s="9"/>
      <c r="B88" s="62"/>
      <c r="C88" s="57"/>
      <c r="D88" s="58"/>
      <c r="E88" s="7" t="s">
        <v>172</v>
      </c>
      <c r="F88" s="59"/>
      <c r="G88" s="59"/>
      <c r="H88" s="59"/>
    </row>
    <row r="89" spans="1:8" ht="18" customHeight="1">
      <c r="A89" s="9"/>
      <c r="B89" s="62" t="s">
        <v>243</v>
      </c>
      <c r="C89" s="57" t="s">
        <v>151</v>
      </c>
      <c r="D89" s="58">
        <v>2210</v>
      </c>
      <c r="E89" s="7">
        <v>1600</v>
      </c>
      <c r="F89" s="59" t="s">
        <v>282</v>
      </c>
      <c r="G89" s="59" t="s">
        <v>284</v>
      </c>
      <c r="H89" s="59" t="s">
        <v>37</v>
      </c>
    </row>
    <row r="90" spans="1:8" ht="45.75" customHeight="1">
      <c r="A90" s="9"/>
      <c r="B90" s="62"/>
      <c r="C90" s="57"/>
      <c r="D90" s="58"/>
      <c r="E90" s="7" t="s">
        <v>171</v>
      </c>
      <c r="F90" s="59"/>
      <c r="G90" s="59"/>
      <c r="H90" s="59"/>
    </row>
    <row r="91" spans="1:8" ht="12.75" customHeight="1">
      <c r="A91" s="9"/>
      <c r="B91" s="62" t="s">
        <v>244</v>
      </c>
      <c r="C91" s="57" t="s">
        <v>150</v>
      </c>
      <c r="D91" s="58">
        <v>2210</v>
      </c>
      <c r="E91" s="7">
        <v>1000</v>
      </c>
      <c r="F91" s="59" t="s">
        <v>282</v>
      </c>
      <c r="G91" s="59" t="s">
        <v>284</v>
      </c>
      <c r="H91" s="59" t="s">
        <v>37</v>
      </c>
    </row>
    <row r="92" spans="1:8" ht="45.75" customHeight="1">
      <c r="A92" s="9"/>
      <c r="B92" s="62"/>
      <c r="C92" s="57"/>
      <c r="D92" s="58"/>
      <c r="E92" s="7" t="s">
        <v>173</v>
      </c>
      <c r="F92" s="59"/>
      <c r="G92" s="59"/>
      <c r="H92" s="59"/>
    </row>
    <row r="93" spans="1:10" ht="16.5" customHeight="1">
      <c r="A93" s="9"/>
      <c r="B93" s="62" t="s">
        <v>245</v>
      </c>
      <c r="C93" s="57" t="s">
        <v>149</v>
      </c>
      <c r="D93" s="58">
        <v>2210</v>
      </c>
      <c r="E93" s="7">
        <v>100</v>
      </c>
      <c r="F93" s="59" t="s">
        <v>282</v>
      </c>
      <c r="G93" s="59" t="s">
        <v>286</v>
      </c>
      <c r="H93" s="59" t="s">
        <v>37</v>
      </c>
      <c r="J93" s="22">
        <f>E93+E91+E89+E87+E85+E83+E81+E79+E77+E75+E73+E71+E69</f>
        <v>35000</v>
      </c>
    </row>
    <row r="94" spans="1:8" ht="25.5" customHeight="1">
      <c r="A94" s="9"/>
      <c r="B94" s="62"/>
      <c r="C94" s="57"/>
      <c r="D94" s="58"/>
      <c r="E94" s="7" t="s">
        <v>174</v>
      </c>
      <c r="F94" s="59"/>
      <c r="G94" s="59"/>
      <c r="H94" s="59"/>
    </row>
    <row r="95" spans="1:8" ht="22.5" customHeight="1">
      <c r="A95" s="9"/>
      <c r="B95" s="62" t="s">
        <v>258</v>
      </c>
      <c r="C95" s="57" t="s">
        <v>260</v>
      </c>
      <c r="D95" s="58">
        <v>2210</v>
      </c>
      <c r="E95" s="7">
        <v>66000</v>
      </c>
      <c r="F95" s="59" t="s">
        <v>283</v>
      </c>
      <c r="G95" s="59" t="s">
        <v>290</v>
      </c>
      <c r="H95" s="59" t="s">
        <v>37</v>
      </c>
    </row>
    <row r="96" spans="1:8" ht="38.25" customHeight="1">
      <c r="A96" s="9"/>
      <c r="B96" s="62"/>
      <c r="C96" s="57"/>
      <c r="D96" s="58"/>
      <c r="E96" s="7" t="s">
        <v>263</v>
      </c>
      <c r="F96" s="59"/>
      <c r="G96" s="59"/>
      <c r="H96" s="59"/>
    </row>
    <row r="97" spans="1:8" ht="15.75" customHeight="1">
      <c r="A97" s="9"/>
      <c r="B97" s="59" t="s">
        <v>274</v>
      </c>
      <c r="C97" s="57" t="s">
        <v>259</v>
      </c>
      <c r="D97" s="58">
        <v>2210</v>
      </c>
      <c r="E97" s="7">
        <v>2000</v>
      </c>
      <c r="F97" s="59" t="s">
        <v>282</v>
      </c>
      <c r="G97" s="59" t="s">
        <v>290</v>
      </c>
      <c r="H97" s="59" t="s">
        <v>37</v>
      </c>
    </row>
    <row r="98" spans="1:8" ht="36" customHeight="1">
      <c r="A98" s="9"/>
      <c r="B98" s="59"/>
      <c r="C98" s="57"/>
      <c r="D98" s="58"/>
      <c r="E98" s="7" t="s">
        <v>102</v>
      </c>
      <c r="F98" s="59"/>
      <c r="G98" s="59"/>
      <c r="H98" s="59"/>
    </row>
    <row r="99" spans="1:8" ht="19.5" customHeight="1">
      <c r="A99" s="9"/>
      <c r="B99" s="62" t="s">
        <v>275</v>
      </c>
      <c r="C99" s="57" t="s">
        <v>277</v>
      </c>
      <c r="D99" s="58">
        <v>2210</v>
      </c>
      <c r="E99" s="7">
        <v>1000</v>
      </c>
      <c r="F99" s="59" t="s">
        <v>282</v>
      </c>
      <c r="G99" s="59" t="s">
        <v>287</v>
      </c>
      <c r="H99" s="59" t="s">
        <v>37</v>
      </c>
    </row>
    <row r="100" spans="1:8" ht="36" customHeight="1">
      <c r="A100" s="9"/>
      <c r="B100" s="62"/>
      <c r="C100" s="57"/>
      <c r="D100" s="58"/>
      <c r="E100" s="7" t="s">
        <v>173</v>
      </c>
      <c r="F100" s="59"/>
      <c r="G100" s="59"/>
      <c r="H100" s="59"/>
    </row>
    <row r="101" spans="1:8" ht="36" customHeight="1">
      <c r="A101" s="9"/>
      <c r="B101" s="62" t="s">
        <v>276</v>
      </c>
      <c r="C101" s="57" t="s">
        <v>278</v>
      </c>
      <c r="D101" s="58">
        <v>2210</v>
      </c>
      <c r="E101" s="7">
        <v>2000</v>
      </c>
      <c r="F101" s="59" t="s">
        <v>282</v>
      </c>
      <c r="G101" s="59" t="s">
        <v>287</v>
      </c>
      <c r="H101" s="59" t="s">
        <v>37</v>
      </c>
    </row>
    <row r="102" spans="1:8" ht="36" customHeight="1">
      <c r="A102" s="9"/>
      <c r="B102" s="62"/>
      <c r="C102" s="57"/>
      <c r="D102" s="58"/>
      <c r="E102" s="7" t="s">
        <v>102</v>
      </c>
      <c r="F102" s="59"/>
      <c r="G102" s="59"/>
      <c r="H102" s="59"/>
    </row>
    <row r="103" spans="1:11" ht="18.75" customHeight="1">
      <c r="A103" s="9"/>
      <c r="B103" s="62"/>
      <c r="C103" s="85" t="s">
        <v>32</v>
      </c>
      <c r="D103" s="58"/>
      <c r="E103" s="11">
        <f>E93+E91+E89+E87+E85+E83+E81+E79+E77+E75+E73+E71+E69+E67+E65+E63+E61+E59+E57+E55+E53+E51+E49+E47+E45+E43+E41+E39+E37+E35+E33+E31+E29+E27+E25+E23+E21+E19+E17+E15+E13+E11+E95+E97+E99+E101</f>
        <v>784000</v>
      </c>
      <c r="F103" s="59"/>
      <c r="G103" s="59"/>
      <c r="H103" s="59"/>
      <c r="J103">
        <v>784000</v>
      </c>
      <c r="K103" s="12">
        <f>J103-E103</f>
        <v>0</v>
      </c>
    </row>
    <row r="104" spans="1:11" ht="51" customHeight="1">
      <c r="A104" s="9"/>
      <c r="B104" s="62"/>
      <c r="C104" s="85"/>
      <c r="D104" s="58"/>
      <c r="E104" s="13" t="s">
        <v>206</v>
      </c>
      <c r="F104" s="59"/>
      <c r="G104" s="59"/>
      <c r="H104" s="59"/>
      <c r="K104" s="12"/>
    </row>
    <row r="105" spans="2:8" ht="15.75" customHeight="1">
      <c r="B105" s="52" t="s">
        <v>33</v>
      </c>
      <c r="C105" s="14"/>
      <c r="D105" s="15">
        <v>2240</v>
      </c>
      <c r="E105" s="16"/>
      <c r="F105" s="17"/>
      <c r="G105" s="5"/>
      <c r="H105" s="18"/>
    </row>
    <row r="106" spans="2:8" ht="15.75">
      <c r="B106" s="62" t="s">
        <v>34</v>
      </c>
      <c r="C106" s="57" t="s">
        <v>135</v>
      </c>
      <c r="D106" s="59" t="s">
        <v>35</v>
      </c>
      <c r="E106" s="19">
        <v>91345</v>
      </c>
      <c r="F106" s="59" t="s">
        <v>283</v>
      </c>
      <c r="G106" s="59" t="s">
        <v>290</v>
      </c>
      <c r="H106" s="59" t="s">
        <v>11</v>
      </c>
    </row>
    <row r="107" spans="2:8" ht="45.75" customHeight="1">
      <c r="B107" s="62"/>
      <c r="C107" s="57"/>
      <c r="D107" s="59"/>
      <c r="E107" s="19" t="s">
        <v>178</v>
      </c>
      <c r="F107" s="59"/>
      <c r="G107" s="59"/>
      <c r="H107" s="59"/>
    </row>
    <row r="108" spans="2:8" ht="15.75">
      <c r="B108" s="62" t="s">
        <v>36</v>
      </c>
      <c r="C108" s="57" t="s">
        <v>136</v>
      </c>
      <c r="D108" s="59" t="s">
        <v>35</v>
      </c>
      <c r="E108" s="19">
        <v>23634</v>
      </c>
      <c r="F108" s="59" t="s">
        <v>283</v>
      </c>
      <c r="G108" s="62" t="s">
        <v>290</v>
      </c>
      <c r="H108" s="84" t="s">
        <v>37</v>
      </c>
    </row>
    <row r="109" spans="2:8" ht="44.25" customHeight="1">
      <c r="B109" s="62"/>
      <c r="C109" s="57"/>
      <c r="D109" s="59"/>
      <c r="E109" s="19" t="s">
        <v>179</v>
      </c>
      <c r="F109" s="59"/>
      <c r="G109" s="62"/>
      <c r="H109" s="84"/>
    </row>
    <row r="110" spans="2:8" ht="18.75" customHeight="1">
      <c r="B110" s="62" t="s">
        <v>38</v>
      </c>
      <c r="C110" s="57" t="s">
        <v>137</v>
      </c>
      <c r="D110" s="59" t="s">
        <v>35</v>
      </c>
      <c r="E110" s="19">
        <v>20020</v>
      </c>
      <c r="F110" s="59" t="s">
        <v>283</v>
      </c>
      <c r="G110" s="62" t="s">
        <v>290</v>
      </c>
      <c r="H110" s="84" t="s">
        <v>37</v>
      </c>
    </row>
    <row r="111" spans="2:8" ht="44.25" customHeight="1">
      <c r="B111" s="62"/>
      <c r="C111" s="57"/>
      <c r="D111" s="59"/>
      <c r="E111" s="19" t="s">
        <v>180</v>
      </c>
      <c r="F111" s="59"/>
      <c r="G111" s="62"/>
      <c r="H111" s="84"/>
    </row>
    <row r="112" spans="2:8" ht="24" customHeight="1">
      <c r="B112" s="62" t="s">
        <v>39</v>
      </c>
      <c r="C112" s="64" t="s">
        <v>139</v>
      </c>
      <c r="D112" s="56" t="s">
        <v>35</v>
      </c>
      <c r="E112" s="20">
        <v>10740</v>
      </c>
      <c r="F112" s="56" t="s">
        <v>283</v>
      </c>
      <c r="G112" s="54" t="s">
        <v>290</v>
      </c>
      <c r="H112" s="61" t="s">
        <v>37</v>
      </c>
    </row>
    <row r="113" spans="2:8" ht="44.25" customHeight="1">
      <c r="B113" s="62"/>
      <c r="C113" s="57"/>
      <c r="D113" s="59"/>
      <c r="E113" s="19" t="s">
        <v>181</v>
      </c>
      <c r="F113" s="59"/>
      <c r="G113" s="62"/>
      <c r="H113" s="84"/>
    </row>
    <row r="114" spans="2:8" ht="16.5" customHeight="1">
      <c r="B114" s="62" t="s">
        <v>40</v>
      </c>
      <c r="C114" s="57" t="s">
        <v>138</v>
      </c>
      <c r="D114" s="59" t="s">
        <v>35</v>
      </c>
      <c r="E114" s="19">
        <v>11730</v>
      </c>
      <c r="F114" s="59" t="s">
        <v>283</v>
      </c>
      <c r="G114" s="62" t="s">
        <v>290</v>
      </c>
      <c r="H114" s="84" t="s">
        <v>37</v>
      </c>
    </row>
    <row r="115" spans="2:8" ht="44.25" customHeight="1">
      <c r="B115" s="62"/>
      <c r="C115" s="57"/>
      <c r="D115" s="59"/>
      <c r="E115" s="19" t="s">
        <v>182</v>
      </c>
      <c r="F115" s="59"/>
      <c r="G115" s="62"/>
      <c r="H115" s="84"/>
    </row>
    <row r="116" spans="2:8" ht="20.25" customHeight="1">
      <c r="B116" s="62" t="s">
        <v>41</v>
      </c>
      <c r="C116" s="63" t="s">
        <v>294</v>
      </c>
      <c r="D116" s="55" t="s">
        <v>35</v>
      </c>
      <c r="E116" s="19">
        <v>600</v>
      </c>
      <c r="F116" s="55" t="s">
        <v>283</v>
      </c>
      <c r="G116" s="53" t="s">
        <v>290</v>
      </c>
      <c r="H116" s="60" t="s">
        <v>37</v>
      </c>
    </row>
    <row r="117" spans="2:8" ht="27.75" customHeight="1">
      <c r="B117" s="62"/>
      <c r="C117" s="64"/>
      <c r="D117" s="56"/>
      <c r="E117" s="19" t="s">
        <v>295</v>
      </c>
      <c r="F117" s="56"/>
      <c r="G117" s="54"/>
      <c r="H117" s="61"/>
    </row>
    <row r="118" spans="2:8" ht="17.25" customHeight="1">
      <c r="B118" s="62" t="s">
        <v>42</v>
      </c>
      <c r="C118" s="57" t="s">
        <v>140</v>
      </c>
      <c r="D118" s="59" t="s">
        <v>35</v>
      </c>
      <c r="E118" s="19">
        <v>21000</v>
      </c>
      <c r="F118" s="59" t="s">
        <v>283</v>
      </c>
      <c r="G118" s="62" t="s">
        <v>284</v>
      </c>
      <c r="H118" s="84" t="s">
        <v>37</v>
      </c>
    </row>
    <row r="119" spans="2:8" ht="44.25" customHeight="1">
      <c r="B119" s="62"/>
      <c r="C119" s="57"/>
      <c r="D119" s="59"/>
      <c r="E119" s="19" t="s">
        <v>175</v>
      </c>
      <c r="F119" s="59"/>
      <c r="G119" s="62"/>
      <c r="H119" s="84"/>
    </row>
    <row r="120" spans="2:8" ht="24" customHeight="1">
      <c r="B120" s="62" t="s">
        <v>43</v>
      </c>
      <c r="C120" s="57" t="s">
        <v>141</v>
      </c>
      <c r="D120" s="59" t="s">
        <v>35</v>
      </c>
      <c r="E120" s="19">
        <v>49500</v>
      </c>
      <c r="F120" s="59" t="s">
        <v>283</v>
      </c>
      <c r="G120" s="62" t="s">
        <v>287</v>
      </c>
      <c r="H120" s="84" t="s">
        <v>37</v>
      </c>
    </row>
    <row r="121" spans="2:8" ht="44.25" customHeight="1">
      <c r="B121" s="62"/>
      <c r="C121" s="57"/>
      <c r="D121" s="59"/>
      <c r="E121" s="19" t="s">
        <v>183</v>
      </c>
      <c r="F121" s="59"/>
      <c r="G121" s="62"/>
      <c r="H121" s="84"/>
    </row>
    <row r="122" spans="2:8" ht="15.75">
      <c r="B122" s="62" t="s">
        <v>44</v>
      </c>
      <c r="C122" s="57" t="s">
        <v>234</v>
      </c>
      <c r="D122" s="70">
        <v>2240</v>
      </c>
      <c r="E122" s="19">
        <v>18200</v>
      </c>
      <c r="F122" s="59" t="s">
        <v>282</v>
      </c>
      <c r="G122" s="62" t="s">
        <v>287</v>
      </c>
      <c r="H122" s="84" t="str">
        <f>H124</f>
        <v>- </v>
      </c>
    </row>
    <row r="123" spans="2:8" ht="53.25" customHeight="1">
      <c r="B123" s="62"/>
      <c r="C123" s="57"/>
      <c r="D123" s="70"/>
      <c r="E123" s="19" t="s">
        <v>184</v>
      </c>
      <c r="F123" s="59"/>
      <c r="G123" s="62"/>
      <c r="H123" s="84"/>
    </row>
    <row r="124" spans="2:8" ht="15.75">
      <c r="B124" s="62" t="s">
        <v>45</v>
      </c>
      <c r="C124" s="57" t="s">
        <v>233</v>
      </c>
      <c r="D124" s="70">
        <v>2240</v>
      </c>
      <c r="E124" s="19">
        <v>3783</v>
      </c>
      <c r="F124" s="59" t="s">
        <v>282</v>
      </c>
      <c r="G124" s="59" t="s">
        <v>290</v>
      </c>
      <c r="H124" s="59" t="s">
        <v>11</v>
      </c>
    </row>
    <row r="125" spans="2:8" ht="47.25" customHeight="1">
      <c r="B125" s="62"/>
      <c r="C125" s="57"/>
      <c r="D125" s="70"/>
      <c r="E125" s="19" t="s">
        <v>185</v>
      </c>
      <c r="F125" s="59"/>
      <c r="G125" s="59"/>
      <c r="H125" s="59"/>
    </row>
    <row r="126" spans="2:8" ht="15.75">
      <c r="B126" s="62" t="s">
        <v>46</v>
      </c>
      <c r="C126" s="57" t="s">
        <v>232</v>
      </c>
      <c r="D126" s="70">
        <v>2240</v>
      </c>
      <c r="E126" s="19">
        <v>1600</v>
      </c>
      <c r="F126" s="59" t="s">
        <v>282</v>
      </c>
      <c r="G126" s="62" t="s">
        <v>287</v>
      </c>
      <c r="H126" s="84" t="s">
        <v>37</v>
      </c>
    </row>
    <row r="127" spans="2:8" ht="39.75" customHeight="1">
      <c r="B127" s="62"/>
      <c r="C127" s="57"/>
      <c r="D127" s="70"/>
      <c r="E127" s="19" t="s">
        <v>171</v>
      </c>
      <c r="F127" s="59"/>
      <c r="G127" s="62"/>
      <c r="H127" s="84"/>
    </row>
    <row r="128" spans="2:8" ht="21.75" customHeight="1">
      <c r="B128" s="62" t="s">
        <v>47</v>
      </c>
      <c r="C128" s="57" t="s">
        <v>231</v>
      </c>
      <c r="D128" s="70">
        <v>2240</v>
      </c>
      <c r="E128" s="19">
        <v>20000</v>
      </c>
      <c r="F128" s="59" t="s">
        <v>282</v>
      </c>
      <c r="G128" s="62" t="s">
        <v>284</v>
      </c>
      <c r="H128" s="84" t="s">
        <v>37</v>
      </c>
    </row>
    <row r="129" spans="2:8" ht="42" customHeight="1">
      <c r="B129" s="62"/>
      <c r="C129" s="57"/>
      <c r="D129" s="70"/>
      <c r="E129" s="19" t="s">
        <v>99</v>
      </c>
      <c r="F129" s="59"/>
      <c r="G129" s="62"/>
      <c r="H129" s="84"/>
    </row>
    <row r="130" spans="2:8" ht="15.75">
      <c r="B130" s="62" t="s">
        <v>48</v>
      </c>
      <c r="C130" s="57" t="s">
        <v>230</v>
      </c>
      <c r="D130" s="70">
        <v>2240</v>
      </c>
      <c r="E130" s="19">
        <v>15000</v>
      </c>
      <c r="F130" s="59" t="s">
        <v>282</v>
      </c>
      <c r="G130" s="59" t="s">
        <v>284</v>
      </c>
      <c r="H130" s="59" t="s">
        <v>11</v>
      </c>
    </row>
    <row r="131" spans="2:8" ht="49.5" customHeight="1">
      <c r="B131" s="62"/>
      <c r="C131" s="57"/>
      <c r="D131" s="70"/>
      <c r="E131" s="19" t="s">
        <v>103</v>
      </c>
      <c r="F131" s="59"/>
      <c r="G131" s="59"/>
      <c r="H131" s="59"/>
    </row>
    <row r="132" spans="2:8" ht="15.75">
      <c r="B132" s="62" t="s">
        <v>49</v>
      </c>
      <c r="C132" s="93" t="s">
        <v>229</v>
      </c>
      <c r="D132" s="70">
        <v>2240</v>
      </c>
      <c r="E132" s="8">
        <v>7000</v>
      </c>
      <c r="F132" s="59" t="s">
        <v>282</v>
      </c>
      <c r="G132" s="62" t="s">
        <v>288</v>
      </c>
      <c r="H132" s="84" t="str">
        <f>H106</f>
        <v>- </v>
      </c>
    </row>
    <row r="133" spans="2:8" ht="51" customHeight="1">
      <c r="B133" s="62"/>
      <c r="C133" s="93"/>
      <c r="D133" s="70"/>
      <c r="E133" s="19" t="s">
        <v>186</v>
      </c>
      <c r="F133" s="59"/>
      <c r="G133" s="62"/>
      <c r="H133" s="84"/>
    </row>
    <row r="134" spans="2:8" ht="15.75">
      <c r="B134" s="62" t="s">
        <v>50</v>
      </c>
      <c r="C134" s="57" t="s">
        <v>228</v>
      </c>
      <c r="D134" s="70">
        <v>2240</v>
      </c>
      <c r="E134" s="19">
        <v>26701.78</v>
      </c>
      <c r="F134" s="59" t="s">
        <v>282</v>
      </c>
      <c r="G134" s="59" t="s">
        <v>290</v>
      </c>
      <c r="H134" s="59" t="s">
        <v>11</v>
      </c>
    </row>
    <row r="135" spans="2:8" ht="42.75" customHeight="1">
      <c r="B135" s="62"/>
      <c r="C135" s="57"/>
      <c r="D135" s="70"/>
      <c r="E135" s="19" t="s">
        <v>187</v>
      </c>
      <c r="F135" s="59"/>
      <c r="G135" s="59"/>
      <c r="H135" s="59"/>
    </row>
    <row r="136" spans="2:8" ht="15.75">
      <c r="B136" s="62" t="s">
        <v>51</v>
      </c>
      <c r="C136" s="57" t="s">
        <v>227</v>
      </c>
      <c r="D136" s="70">
        <v>2240</v>
      </c>
      <c r="E136" s="19">
        <v>14523.6</v>
      </c>
      <c r="F136" s="59" t="s">
        <v>282</v>
      </c>
      <c r="G136" s="59" t="s">
        <v>290</v>
      </c>
      <c r="H136" s="59" t="s">
        <v>37</v>
      </c>
    </row>
    <row r="137" spans="2:8" ht="64.5" customHeight="1">
      <c r="B137" s="62"/>
      <c r="C137" s="57"/>
      <c r="D137" s="70"/>
      <c r="E137" s="19" t="s">
        <v>188</v>
      </c>
      <c r="F137" s="59"/>
      <c r="G137" s="59"/>
      <c r="H137" s="59"/>
    </row>
    <row r="138" spans="2:8" ht="15.75">
      <c r="B138" s="62" t="s">
        <v>52</v>
      </c>
      <c r="C138" s="93" t="s">
        <v>226</v>
      </c>
      <c r="D138" s="70">
        <v>2240</v>
      </c>
      <c r="E138" s="19">
        <v>20000</v>
      </c>
      <c r="F138" s="59" t="str">
        <f>F130</f>
        <v>без застосування електронної системи закупівель</v>
      </c>
      <c r="G138" s="62" t="s">
        <v>290</v>
      </c>
      <c r="H138" s="84" t="str">
        <f>H130</f>
        <v>- </v>
      </c>
    </row>
    <row r="139" spans="2:8" ht="82.5" customHeight="1">
      <c r="B139" s="62"/>
      <c r="C139" s="93"/>
      <c r="D139" s="70"/>
      <c r="E139" s="19" t="s">
        <v>99</v>
      </c>
      <c r="F139" s="59"/>
      <c r="G139" s="62"/>
      <c r="H139" s="84"/>
    </row>
    <row r="140" spans="2:8" ht="15.75">
      <c r="B140" s="62" t="s">
        <v>53</v>
      </c>
      <c r="C140" s="93" t="s">
        <v>225</v>
      </c>
      <c r="D140" s="70">
        <v>2240</v>
      </c>
      <c r="E140" s="19">
        <v>1000</v>
      </c>
      <c r="F140" s="59" t="s">
        <v>282</v>
      </c>
      <c r="G140" s="59" t="s">
        <v>290</v>
      </c>
      <c r="H140" s="59" t="s">
        <v>11</v>
      </c>
    </row>
    <row r="141" spans="2:8" ht="31.5">
      <c r="B141" s="62"/>
      <c r="C141" s="93"/>
      <c r="D141" s="70"/>
      <c r="E141" s="19" t="s">
        <v>173</v>
      </c>
      <c r="F141" s="59"/>
      <c r="G141" s="59"/>
      <c r="H141" s="59"/>
    </row>
    <row r="142" spans="2:8" ht="15.75">
      <c r="B142" s="62" t="s">
        <v>54</v>
      </c>
      <c r="C142" s="92" t="s">
        <v>224</v>
      </c>
      <c r="D142" s="70">
        <v>2240</v>
      </c>
      <c r="E142" s="19">
        <v>59241.6</v>
      </c>
      <c r="F142" s="59" t="s">
        <v>283</v>
      </c>
      <c r="G142" s="62" t="s">
        <v>287</v>
      </c>
      <c r="H142" s="84" t="str">
        <f>H138</f>
        <v>- </v>
      </c>
    </row>
    <row r="143" spans="2:8" ht="45.75" customHeight="1">
      <c r="B143" s="62"/>
      <c r="C143" s="92"/>
      <c r="D143" s="70"/>
      <c r="E143" s="19" t="s">
        <v>189</v>
      </c>
      <c r="F143" s="59"/>
      <c r="G143" s="62"/>
      <c r="H143" s="84"/>
    </row>
    <row r="144" spans="2:8" ht="15.75">
      <c r="B144" s="62" t="s">
        <v>55</v>
      </c>
      <c r="C144" s="92" t="s">
        <v>223</v>
      </c>
      <c r="D144" s="70">
        <v>2240</v>
      </c>
      <c r="E144" s="19">
        <v>149461.2</v>
      </c>
      <c r="F144" s="59" t="s">
        <v>283</v>
      </c>
      <c r="G144" s="59" t="s">
        <v>287</v>
      </c>
      <c r="H144" s="59" t="s">
        <v>11</v>
      </c>
    </row>
    <row r="145" spans="2:8" ht="63" customHeight="1">
      <c r="B145" s="62"/>
      <c r="C145" s="92"/>
      <c r="D145" s="70"/>
      <c r="E145" s="19" t="s">
        <v>190</v>
      </c>
      <c r="F145" s="59"/>
      <c r="G145" s="59"/>
      <c r="H145" s="59"/>
    </row>
    <row r="146" spans="2:8" ht="15.75">
      <c r="B146" s="62" t="s">
        <v>56</v>
      </c>
      <c r="C146" s="92" t="s">
        <v>222</v>
      </c>
      <c r="D146" s="70">
        <v>2240</v>
      </c>
      <c r="E146" s="19">
        <v>51735.6</v>
      </c>
      <c r="F146" s="59" t="s">
        <v>283</v>
      </c>
      <c r="G146" s="59" t="s">
        <v>287</v>
      </c>
      <c r="H146" s="59" t="s">
        <v>37</v>
      </c>
    </row>
    <row r="147" spans="2:8" ht="68.25" customHeight="1">
      <c r="B147" s="62"/>
      <c r="C147" s="92"/>
      <c r="D147" s="70"/>
      <c r="E147" s="19" t="s">
        <v>191</v>
      </c>
      <c r="F147" s="59"/>
      <c r="G147" s="59"/>
      <c r="H147" s="59"/>
    </row>
    <row r="148" spans="2:8" ht="15.75">
      <c r="B148" s="62" t="s">
        <v>57</v>
      </c>
      <c r="C148" s="57" t="s">
        <v>221</v>
      </c>
      <c r="D148" s="70">
        <v>2240</v>
      </c>
      <c r="E148" s="19">
        <v>1000</v>
      </c>
      <c r="F148" s="59" t="s">
        <v>282</v>
      </c>
      <c r="G148" s="62" t="s">
        <v>286</v>
      </c>
      <c r="H148" s="84" t="s">
        <v>37</v>
      </c>
    </row>
    <row r="149" spans="2:8" ht="43.5" customHeight="1">
      <c r="B149" s="62"/>
      <c r="C149" s="57"/>
      <c r="D149" s="70"/>
      <c r="E149" s="19" t="s">
        <v>173</v>
      </c>
      <c r="F149" s="59"/>
      <c r="G149" s="62"/>
      <c r="H149" s="84"/>
    </row>
    <row r="150" spans="2:8" ht="15.75">
      <c r="B150" s="62" t="s">
        <v>58</v>
      </c>
      <c r="C150" s="57" t="s">
        <v>220</v>
      </c>
      <c r="D150" s="88">
        <v>2240</v>
      </c>
      <c r="E150" s="19">
        <v>5000</v>
      </c>
      <c r="F150" s="59" t="s">
        <v>282</v>
      </c>
      <c r="G150" s="62" t="s">
        <v>287</v>
      </c>
      <c r="H150" s="84" t="str">
        <f>H148</f>
        <v>-</v>
      </c>
    </row>
    <row r="151" spans="2:8" ht="66.75" customHeight="1">
      <c r="B151" s="62"/>
      <c r="C151" s="57"/>
      <c r="D151" s="88"/>
      <c r="E151" s="19" t="s">
        <v>106</v>
      </c>
      <c r="F151" s="59"/>
      <c r="G151" s="62"/>
      <c r="H151" s="84"/>
    </row>
    <row r="152" spans="2:8" ht="31.5" customHeight="1">
      <c r="B152" s="62" t="s">
        <v>59</v>
      </c>
      <c r="C152" s="57" t="s">
        <v>219</v>
      </c>
      <c r="D152" s="88">
        <v>2240</v>
      </c>
      <c r="E152" s="19">
        <v>500</v>
      </c>
      <c r="F152" s="59" t="str">
        <f>F150</f>
        <v>без застосування електронної системи закупівель</v>
      </c>
      <c r="G152" s="62" t="s">
        <v>287</v>
      </c>
      <c r="H152" s="84" t="str">
        <f>H150</f>
        <v>-</v>
      </c>
    </row>
    <row r="153" spans="2:8" ht="31.5">
      <c r="B153" s="62"/>
      <c r="C153" s="57"/>
      <c r="D153" s="88"/>
      <c r="E153" s="19" t="s">
        <v>107</v>
      </c>
      <c r="F153" s="59"/>
      <c r="G153" s="62"/>
      <c r="H153" s="84"/>
    </row>
    <row r="154" spans="2:8" ht="15.75">
      <c r="B154" s="90" t="s">
        <v>60</v>
      </c>
      <c r="C154" s="91" t="s">
        <v>218</v>
      </c>
      <c r="D154" s="89">
        <v>2240</v>
      </c>
      <c r="E154" s="48">
        <v>700</v>
      </c>
      <c r="F154" s="59" t="s">
        <v>282</v>
      </c>
      <c r="G154" s="62" t="s">
        <v>291</v>
      </c>
      <c r="H154" s="84" t="s">
        <v>37</v>
      </c>
    </row>
    <row r="155" spans="2:8" ht="54" customHeight="1">
      <c r="B155" s="90"/>
      <c r="C155" s="91"/>
      <c r="D155" s="89"/>
      <c r="E155" s="48" t="s">
        <v>192</v>
      </c>
      <c r="F155" s="59"/>
      <c r="G155" s="62"/>
      <c r="H155" s="84"/>
    </row>
    <row r="156" spans="2:8" ht="15.75">
      <c r="B156" s="62" t="s">
        <v>61</v>
      </c>
      <c r="C156" s="57" t="s">
        <v>217</v>
      </c>
      <c r="D156" s="70">
        <v>2240</v>
      </c>
      <c r="E156" s="19">
        <v>1500</v>
      </c>
      <c r="F156" s="59" t="str">
        <f>F152</f>
        <v>без застосування електронної системи закупівель</v>
      </c>
      <c r="G156" s="62" t="s">
        <v>291</v>
      </c>
      <c r="H156" s="84" t="str">
        <f>H152</f>
        <v>-</v>
      </c>
    </row>
    <row r="157" spans="2:8" ht="47.25">
      <c r="B157" s="62"/>
      <c r="C157" s="57"/>
      <c r="D157" s="70"/>
      <c r="E157" s="19" t="s">
        <v>145</v>
      </c>
      <c r="F157" s="59"/>
      <c r="G157" s="62"/>
      <c r="H157" s="84"/>
    </row>
    <row r="158" spans="2:8" ht="15.75">
      <c r="B158" s="62" t="s">
        <v>62</v>
      </c>
      <c r="C158" s="57" t="s">
        <v>216</v>
      </c>
      <c r="D158" s="70">
        <v>2240</v>
      </c>
      <c r="E158" s="19">
        <v>148.28</v>
      </c>
      <c r="F158" s="59" t="str">
        <f>F154</f>
        <v>без застосування електронної системи закупівель</v>
      </c>
      <c r="G158" s="62" t="s">
        <v>288</v>
      </c>
      <c r="H158" s="84" t="s">
        <v>37</v>
      </c>
    </row>
    <row r="159" spans="2:8" ht="48.75" customHeight="1">
      <c r="B159" s="62"/>
      <c r="C159" s="57"/>
      <c r="D159" s="70"/>
      <c r="E159" s="19" t="s">
        <v>193</v>
      </c>
      <c r="F159" s="59"/>
      <c r="G159" s="62"/>
      <c r="H159" s="84"/>
    </row>
    <row r="160" spans="2:8" ht="15.75">
      <c r="B160" s="62" t="s">
        <v>246</v>
      </c>
      <c r="C160" s="57" t="s">
        <v>215</v>
      </c>
      <c r="D160" s="70">
        <v>2240</v>
      </c>
      <c r="E160" s="19">
        <v>7500</v>
      </c>
      <c r="F160" s="59" t="str">
        <f>F156</f>
        <v>без застосування електронної системи закупівель</v>
      </c>
      <c r="G160" s="62" t="s">
        <v>288</v>
      </c>
      <c r="H160" s="84" t="str">
        <f>H156</f>
        <v>-</v>
      </c>
    </row>
    <row r="161" spans="2:8" ht="45.75" customHeight="1">
      <c r="B161" s="62"/>
      <c r="C161" s="57"/>
      <c r="D161" s="70"/>
      <c r="E161" s="19" t="s">
        <v>194</v>
      </c>
      <c r="F161" s="59"/>
      <c r="G161" s="62"/>
      <c r="H161" s="84"/>
    </row>
    <row r="162" spans="2:8" ht="15.75">
      <c r="B162" s="62" t="s">
        <v>247</v>
      </c>
      <c r="C162" s="87" t="s">
        <v>214</v>
      </c>
      <c r="D162" s="70">
        <v>2240</v>
      </c>
      <c r="E162" s="19">
        <v>6000</v>
      </c>
      <c r="F162" s="59" t="str">
        <f>F160</f>
        <v>без застосування електронної системи закупівель</v>
      </c>
      <c r="G162" s="62" t="s">
        <v>284</v>
      </c>
      <c r="H162" s="84" t="str">
        <f>H160</f>
        <v>-</v>
      </c>
    </row>
    <row r="163" spans="2:8" ht="48.75" customHeight="1">
      <c r="B163" s="62"/>
      <c r="C163" s="87"/>
      <c r="D163" s="70"/>
      <c r="E163" s="19" t="s">
        <v>101</v>
      </c>
      <c r="F163" s="59"/>
      <c r="G163" s="62"/>
      <c r="H163" s="84"/>
    </row>
    <row r="164" spans="2:8" ht="15.75">
      <c r="B164" s="62" t="s">
        <v>248</v>
      </c>
      <c r="C164" s="57" t="s">
        <v>213</v>
      </c>
      <c r="D164" s="70">
        <v>2240</v>
      </c>
      <c r="E164" s="19">
        <v>22370</v>
      </c>
      <c r="F164" s="59" t="s">
        <v>282</v>
      </c>
      <c r="G164" s="62" t="s">
        <v>284</v>
      </c>
      <c r="H164" s="84" t="s">
        <v>37</v>
      </c>
    </row>
    <row r="165" spans="2:8" ht="72" customHeight="1">
      <c r="B165" s="62"/>
      <c r="C165" s="57"/>
      <c r="D165" s="70"/>
      <c r="E165" s="19" t="s">
        <v>195</v>
      </c>
      <c r="F165" s="59"/>
      <c r="G165" s="62"/>
      <c r="H165" s="84"/>
    </row>
    <row r="166" spans="2:8" ht="15.75">
      <c r="B166" s="62" t="s">
        <v>249</v>
      </c>
      <c r="C166" s="86" t="s">
        <v>212</v>
      </c>
      <c r="D166" s="70">
        <v>2240</v>
      </c>
      <c r="E166" s="19">
        <v>3000</v>
      </c>
      <c r="F166" s="59" t="str">
        <f>F160</f>
        <v>без застосування електронної системи закупівель</v>
      </c>
      <c r="G166" s="62" t="str">
        <f>G160</f>
        <v>травень 2017</v>
      </c>
      <c r="H166" s="84" t="str">
        <f>H160</f>
        <v>-</v>
      </c>
    </row>
    <row r="167" spans="2:8" ht="39" customHeight="1">
      <c r="B167" s="62"/>
      <c r="C167" s="86"/>
      <c r="D167" s="70"/>
      <c r="E167" s="19" t="s">
        <v>196</v>
      </c>
      <c r="F167" s="59"/>
      <c r="G167" s="62"/>
      <c r="H167" s="84"/>
    </row>
    <row r="168" spans="2:8" ht="15.75">
      <c r="B168" s="62" t="s">
        <v>250</v>
      </c>
      <c r="C168" s="57" t="s">
        <v>211</v>
      </c>
      <c r="D168" s="70">
        <v>2240</v>
      </c>
      <c r="E168" s="8">
        <v>4000</v>
      </c>
      <c r="F168" s="59" t="str">
        <f>F166</f>
        <v>без застосування електронної системи закупівель</v>
      </c>
      <c r="G168" s="62" t="str">
        <f>G166</f>
        <v>травень 2017</v>
      </c>
      <c r="H168" s="84" t="str">
        <f>H166</f>
        <v>-</v>
      </c>
    </row>
    <row r="169" spans="2:8" ht="39" customHeight="1">
      <c r="B169" s="62"/>
      <c r="C169" s="57"/>
      <c r="D169" s="70"/>
      <c r="E169" s="19" t="s">
        <v>197</v>
      </c>
      <c r="F169" s="59"/>
      <c r="G169" s="62"/>
      <c r="H169" s="84"/>
    </row>
    <row r="170" spans="2:8" ht="15.75">
      <c r="B170" s="62" t="s">
        <v>251</v>
      </c>
      <c r="C170" s="57" t="s">
        <v>271</v>
      </c>
      <c r="D170" s="70">
        <v>2240</v>
      </c>
      <c r="E170" s="19">
        <v>1</v>
      </c>
      <c r="F170" s="59" t="s">
        <v>282</v>
      </c>
      <c r="G170" s="62" t="s">
        <v>287</v>
      </c>
      <c r="H170" s="84" t="s">
        <v>37</v>
      </c>
    </row>
    <row r="171" spans="2:9" ht="52.5" customHeight="1">
      <c r="B171" s="62"/>
      <c r="C171" s="57"/>
      <c r="D171" s="70"/>
      <c r="E171" s="19" t="s">
        <v>198</v>
      </c>
      <c r="F171" s="59"/>
      <c r="G171" s="62"/>
      <c r="H171" s="84"/>
      <c r="I171" s="47"/>
    </row>
    <row r="172" spans="2:9" ht="21" customHeight="1">
      <c r="B172" s="62" t="s">
        <v>252</v>
      </c>
      <c r="C172" s="57" t="s">
        <v>293</v>
      </c>
      <c r="D172" s="70">
        <v>2240</v>
      </c>
      <c r="E172" s="19">
        <v>12000</v>
      </c>
      <c r="F172" s="59" t="s">
        <v>282</v>
      </c>
      <c r="G172" s="62" t="s">
        <v>285</v>
      </c>
      <c r="H172" s="84" t="s">
        <v>37</v>
      </c>
      <c r="I172" s="47"/>
    </row>
    <row r="173" spans="2:9" ht="66.75" customHeight="1">
      <c r="B173" s="62"/>
      <c r="C173" s="57"/>
      <c r="D173" s="70"/>
      <c r="E173" s="19" t="s">
        <v>199</v>
      </c>
      <c r="F173" s="59"/>
      <c r="G173" s="62"/>
      <c r="H173" s="84"/>
      <c r="I173" s="47"/>
    </row>
    <row r="174" spans="2:9" ht="26.25" customHeight="1">
      <c r="B174" s="62" t="s">
        <v>253</v>
      </c>
      <c r="C174" s="57" t="s">
        <v>210</v>
      </c>
      <c r="D174" s="70">
        <v>2240</v>
      </c>
      <c r="E174" s="19">
        <v>300</v>
      </c>
      <c r="F174" s="59" t="s">
        <v>282</v>
      </c>
      <c r="G174" s="62" t="s">
        <v>288</v>
      </c>
      <c r="H174" s="84" t="s">
        <v>37</v>
      </c>
      <c r="I174" s="47"/>
    </row>
    <row r="175" spans="2:9" ht="51" customHeight="1">
      <c r="B175" s="62"/>
      <c r="C175" s="57"/>
      <c r="D175" s="70"/>
      <c r="E175" s="19" t="s">
        <v>200</v>
      </c>
      <c r="F175" s="59"/>
      <c r="G175" s="62"/>
      <c r="H175" s="84"/>
      <c r="I175" s="47"/>
    </row>
    <row r="176" spans="2:9" ht="17.25" customHeight="1">
      <c r="B176" s="62" t="s">
        <v>254</v>
      </c>
      <c r="C176" s="57" t="s">
        <v>209</v>
      </c>
      <c r="D176" s="70">
        <v>2240</v>
      </c>
      <c r="E176" s="19">
        <v>700</v>
      </c>
      <c r="F176" s="59" t="s">
        <v>282</v>
      </c>
      <c r="G176" s="62" t="s">
        <v>288</v>
      </c>
      <c r="H176" s="84" t="s">
        <v>37</v>
      </c>
      <c r="I176" s="47"/>
    </row>
    <row r="177" spans="2:9" ht="66.75" customHeight="1">
      <c r="B177" s="62"/>
      <c r="C177" s="57"/>
      <c r="D177" s="70"/>
      <c r="E177" s="19" t="s">
        <v>192</v>
      </c>
      <c r="F177" s="59"/>
      <c r="G177" s="62"/>
      <c r="H177" s="84"/>
      <c r="I177" s="47"/>
    </row>
    <row r="178" spans="2:9" ht="25.5" customHeight="1">
      <c r="B178" s="62" t="s">
        <v>255</v>
      </c>
      <c r="C178" s="63" t="s">
        <v>208</v>
      </c>
      <c r="D178" s="65">
        <v>2240</v>
      </c>
      <c r="E178" s="19">
        <v>14400</v>
      </c>
      <c r="F178" s="55" t="s">
        <v>282</v>
      </c>
      <c r="G178" s="53" t="s">
        <v>287</v>
      </c>
      <c r="H178" s="60" t="s">
        <v>37</v>
      </c>
      <c r="I178" s="47"/>
    </row>
    <row r="179" spans="2:9" ht="46.5" customHeight="1">
      <c r="B179" s="62"/>
      <c r="C179" s="64"/>
      <c r="D179" s="66"/>
      <c r="E179" s="19" t="s">
        <v>201</v>
      </c>
      <c r="F179" s="56"/>
      <c r="G179" s="54"/>
      <c r="H179" s="61"/>
      <c r="I179" s="47"/>
    </row>
    <row r="180" spans="2:9" ht="21" customHeight="1">
      <c r="B180" s="62" t="s">
        <v>256</v>
      </c>
      <c r="C180" s="63" t="s">
        <v>273</v>
      </c>
      <c r="D180" s="65">
        <v>2240</v>
      </c>
      <c r="E180" s="19">
        <v>3500</v>
      </c>
      <c r="F180" s="55" t="s">
        <v>282</v>
      </c>
      <c r="G180" s="53" t="s">
        <v>290</v>
      </c>
      <c r="H180" s="60" t="s">
        <v>37</v>
      </c>
      <c r="I180" s="47"/>
    </row>
    <row r="181" spans="2:9" ht="41.25" customHeight="1">
      <c r="B181" s="62"/>
      <c r="C181" s="64"/>
      <c r="D181" s="66"/>
      <c r="E181" s="19" t="s">
        <v>134</v>
      </c>
      <c r="F181" s="56"/>
      <c r="G181" s="54"/>
      <c r="H181" s="61"/>
      <c r="I181" s="47"/>
    </row>
    <row r="182" spans="2:9" ht="27" customHeight="1">
      <c r="B182" s="62" t="s">
        <v>257</v>
      </c>
      <c r="C182" s="63" t="s">
        <v>272</v>
      </c>
      <c r="D182" s="65">
        <v>2240</v>
      </c>
      <c r="E182" s="19">
        <v>700</v>
      </c>
      <c r="F182" s="55" t="s">
        <v>282</v>
      </c>
      <c r="G182" s="53" t="s">
        <v>284</v>
      </c>
      <c r="H182" s="60" t="s">
        <v>37</v>
      </c>
      <c r="I182" s="47"/>
    </row>
    <row r="183" spans="2:9" ht="48" customHeight="1">
      <c r="B183" s="62"/>
      <c r="C183" s="64"/>
      <c r="D183" s="66"/>
      <c r="E183" s="19" t="s">
        <v>192</v>
      </c>
      <c r="F183" s="56"/>
      <c r="G183" s="54"/>
      <c r="H183" s="61"/>
      <c r="I183" s="47"/>
    </row>
    <row r="184" spans="2:9" ht="24.75" customHeight="1">
      <c r="B184" s="62" t="s">
        <v>296</v>
      </c>
      <c r="C184" s="63" t="s">
        <v>300</v>
      </c>
      <c r="D184" s="65">
        <v>2240</v>
      </c>
      <c r="E184" s="19">
        <v>85464.94</v>
      </c>
      <c r="F184" s="55" t="s">
        <v>283</v>
      </c>
      <c r="G184" s="53" t="s">
        <v>285</v>
      </c>
      <c r="H184" s="60" t="s">
        <v>37</v>
      </c>
      <c r="I184" s="47"/>
    </row>
    <row r="185" spans="2:9" ht="61.5" customHeight="1">
      <c r="B185" s="62"/>
      <c r="C185" s="64"/>
      <c r="D185" s="66"/>
      <c r="E185" s="19" t="s">
        <v>297</v>
      </c>
      <c r="F185" s="56"/>
      <c r="G185" s="54"/>
      <c r="H185" s="61"/>
      <c r="I185" s="47"/>
    </row>
    <row r="186" spans="2:11" ht="15.75" customHeight="1">
      <c r="B186" s="53"/>
      <c r="C186" s="85" t="s">
        <v>32</v>
      </c>
      <c r="D186" s="70"/>
      <c r="E186" s="21">
        <f>E182+E180+E178+E176+E174+E172+E170+E168+E166+E164+E162+E160+E158+E156+E154+E152+E150+E148+E146+E144+E142+E140+E138+E136+E134+E132+E130+E128+E126+E124+E122+E120+E118+E114+E112+E110+E108+E106+E184+E116</f>
        <v>785600</v>
      </c>
      <c r="F186" s="59"/>
      <c r="G186" s="59"/>
      <c r="H186" s="59"/>
      <c r="J186">
        <v>785600</v>
      </c>
      <c r="K186" s="22">
        <f>J186-E186</f>
        <v>0</v>
      </c>
    </row>
    <row r="187" spans="2:11" ht="63">
      <c r="B187" s="54"/>
      <c r="C187" s="85"/>
      <c r="D187" s="70"/>
      <c r="E187" s="23" t="s">
        <v>207</v>
      </c>
      <c r="F187" s="59"/>
      <c r="G187" s="59"/>
      <c r="H187" s="59"/>
      <c r="K187" s="22"/>
    </row>
    <row r="188" spans="2:11" ht="15.75" customHeight="1">
      <c r="B188" s="17" t="s">
        <v>63</v>
      </c>
      <c r="C188" s="24"/>
      <c r="D188" s="15">
        <v>2250</v>
      </c>
      <c r="E188" s="16"/>
      <c r="F188" s="17"/>
      <c r="G188" s="25"/>
      <c r="H188" s="26"/>
      <c r="K188" s="22"/>
    </row>
    <row r="189" spans="2:11" ht="17.25" customHeight="1">
      <c r="B189" s="55" t="s">
        <v>64</v>
      </c>
      <c r="C189" s="81" t="s">
        <v>281</v>
      </c>
      <c r="D189" s="65">
        <v>2250</v>
      </c>
      <c r="E189" s="27">
        <v>46200</v>
      </c>
      <c r="F189" s="55" t="s">
        <v>282</v>
      </c>
      <c r="G189" s="55" t="s">
        <v>290</v>
      </c>
      <c r="H189" s="55" t="s">
        <v>11</v>
      </c>
      <c r="K189" s="22"/>
    </row>
    <row r="190" spans="2:11" ht="51" customHeight="1">
      <c r="B190" s="56"/>
      <c r="C190" s="82"/>
      <c r="D190" s="66"/>
      <c r="E190" s="19" t="s">
        <v>280</v>
      </c>
      <c r="F190" s="56"/>
      <c r="G190" s="56"/>
      <c r="H190" s="56"/>
      <c r="K190" s="22"/>
    </row>
    <row r="191" spans="2:11" ht="15.75">
      <c r="B191" s="55"/>
      <c r="C191" s="73" t="s">
        <v>32</v>
      </c>
      <c r="D191" s="65"/>
      <c r="E191" s="28">
        <f>E189</f>
        <v>46200</v>
      </c>
      <c r="F191" s="55"/>
      <c r="G191" s="55"/>
      <c r="H191" s="55"/>
      <c r="K191" s="22"/>
    </row>
    <row r="192" spans="2:11" ht="47.25">
      <c r="B192" s="56"/>
      <c r="C192" s="74"/>
      <c r="D192" s="66"/>
      <c r="E192" s="23" t="s">
        <v>280</v>
      </c>
      <c r="F192" s="56"/>
      <c r="G192" s="56"/>
      <c r="H192" s="56"/>
      <c r="K192" s="22"/>
    </row>
    <row r="193" spans="2:8" ht="15.75">
      <c r="B193" s="17" t="s">
        <v>65</v>
      </c>
      <c r="C193" s="29"/>
      <c r="D193" s="15">
        <v>2271</v>
      </c>
      <c r="E193" s="30"/>
      <c r="F193" s="17"/>
      <c r="G193" s="17"/>
      <c r="H193" s="17"/>
    </row>
    <row r="194" spans="2:8" ht="15.75">
      <c r="B194" s="55" t="s">
        <v>66</v>
      </c>
      <c r="C194" s="81" t="s">
        <v>264</v>
      </c>
      <c r="D194" s="65">
        <v>2271</v>
      </c>
      <c r="E194" s="8">
        <v>86000</v>
      </c>
      <c r="F194" s="55" t="s">
        <v>283</v>
      </c>
      <c r="G194" s="55" t="s">
        <v>287</v>
      </c>
      <c r="H194" s="55" t="s">
        <v>11</v>
      </c>
    </row>
    <row r="195" spans="2:8" ht="41.25" customHeight="1">
      <c r="B195" s="56"/>
      <c r="C195" s="82"/>
      <c r="D195" s="66"/>
      <c r="E195" s="19" t="s">
        <v>202</v>
      </c>
      <c r="F195" s="56"/>
      <c r="G195" s="56"/>
      <c r="H195" s="56"/>
    </row>
    <row r="196" spans="2:8" ht="15.75">
      <c r="B196" s="55"/>
      <c r="C196" s="73" t="s">
        <v>32</v>
      </c>
      <c r="D196" s="65"/>
      <c r="E196" s="28">
        <f>E194</f>
        <v>86000</v>
      </c>
      <c r="F196" s="59"/>
      <c r="G196" s="55"/>
      <c r="H196" s="55"/>
    </row>
    <row r="197" spans="2:8" ht="28.5" customHeight="1">
      <c r="B197" s="56"/>
      <c r="C197" s="74"/>
      <c r="D197" s="66"/>
      <c r="E197" s="23" t="s">
        <v>202</v>
      </c>
      <c r="F197" s="59"/>
      <c r="G197" s="56"/>
      <c r="H197" s="56"/>
    </row>
    <row r="198" spans="2:8" ht="23.25" customHeight="1">
      <c r="B198" s="17" t="s">
        <v>67</v>
      </c>
      <c r="C198" s="29"/>
      <c r="D198" s="15">
        <v>2272</v>
      </c>
      <c r="E198" s="30"/>
      <c r="F198" s="31"/>
      <c r="G198" s="17"/>
      <c r="H198" s="17"/>
    </row>
    <row r="199" spans="2:8" ht="15.75" hidden="1">
      <c r="B199" s="55" t="s">
        <v>68</v>
      </c>
      <c r="C199" s="63" t="s">
        <v>270</v>
      </c>
      <c r="D199" s="65">
        <v>2272</v>
      </c>
      <c r="E199" s="8">
        <v>2500</v>
      </c>
      <c r="F199" s="55" t="s">
        <v>282</v>
      </c>
      <c r="G199" s="55" t="s">
        <v>287</v>
      </c>
      <c r="H199" s="55" t="s">
        <v>11</v>
      </c>
    </row>
    <row r="200" spans="2:8" ht="15.75">
      <c r="B200" s="75"/>
      <c r="C200" s="83"/>
      <c r="D200" s="78"/>
      <c r="E200" s="8">
        <v>2500</v>
      </c>
      <c r="F200" s="75"/>
      <c r="G200" s="75"/>
      <c r="H200" s="75"/>
    </row>
    <row r="201" spans="2:8" ht="45" customHeight="1">
      <c r="B201" s="56"/>
      <c r="C201" s="64"/>
      <c r="D201" s="66"/>
      <c r="E201" s="19" t="s">
        <v>203</v>
      </c>
      <c r="F201" s="56"/>
      <c r="G201" s="56"/>
      <c r="H201" s="56"/>
    </row>
    <row r="202" spans="2:8" ht="15.75">
      <c r="B202" s="55" t="s">
        <v>69</v>
      </c>
      <c r="C202" s="63" t="s">
        <v>269</v>
      </c>
      <c r="D202" s="65">
        <v>2272</v>
      </c>
      <c r="E202" s="8">
        <v>2500</v>
      </c>
      <c r="F202" s="55" t="s">
        <v>282</v>
      </c>
      <c r="G202" s="55" t="s">
        <v>287</v>
      </c>
      <c r="H202" s="55" t="s">
        <v>11</v>
      </c>
    </row>
    <row r="203" spans="2:8" ht="39" customHeight="1">
      <c r="B203" s="56"/>
      <c r="C203" s="64"/>
      <c r="D203" s="66"/>
      <c r="E203" s="19" t="s">
        <v>203</v>
      </c>
      <c r="F203" s="56"/>
      <c r="G203" s="56"/>
      <c r="H203" s="56"/>
    </row>
    <row r="204" spans="2:8" ht="15.75">
      <c r="B204" s="55"/>
      <c r="C204" s="73" t="s">
        <v>32</v>
      </c>
      <c r="D204" s="65"/>
      <c r="E204" s="28">
        <f>E199+E202</f>
        <v>5000</v>
      </c>
      <c r="F204" s="55"/>
      <c r="G204" s="55"/>
      <c r="H204" s="55"/>
    </row>
    <row r="205" spans="2:8" ht="31.5">
      <c r="B205" s="56"/>
      <c r="C205" s="74"/>
      <c r="D205" s="66"/>
      <c r="E205" s="23" t="s">
        <v>106</v>
      </c>
      <c r="F205" s="56"/>
      <c r="G205" s="56"/>
      <c r="H205" s="56"/>
    </row>
    <row r="206" spans="2:8" ht="15.75">
      <c r="B206" s="17" t="s">
        <v>70</v>
      </c>
      <c r="C206" s="29"/>
      <c r="D206" s="15">
        <v>2273</v>
      </c>
      <c r="E206" s="30"/>
      <c r="F206" s="17"/>
      <c r="G206" s="17"/>
      <c r="H206" s="17"/>
    </row>
    <row r="207" spans="2:8" ht="15.75">
      <c r="B207" s="55" t="s">
        <v>71</v>
      </c>
      <c r="C207" s="63" t="s">
        <v>268</v>
      </c>
      <c r="D207" s="65">
        <v>2273</v>
      </c>
      <c r="E207" s="8">
        <v>120000</v>
      </c>
      <c r="F207" s="55" t="s">
        <v>283</v>
      </c>
      <c r="G207" s="55" t="s">
        <v>287</v>
      </c>
      <c r="H207" s="55" t="s">
        <v>11</v>
      </c>
    </row>
    <row r="208" spans="2:8" ht="28.5" customHeight="1">
      <c r="B208" s="56"/>
      <c r="C208" s="64"/>
      <c r="D208" s="66"/>
      <c r="E208" s="7" t="s">
        <v>119</v>
      </c>
      <c r="F208" s="56"/>
      <c r="G208" s="56"/>
      <c r="H208" s="56"/>
    </row>
    <row r="209" spans="2:8" ht="15.75">
      <c r="B209" s="55"/>
      <c r="C209" s="73" t="s">
        <v>32</v>
      </c>
      <c r="D209" s="65"/>
      <c r="E209" s="21">
        <f>E207</f>
        <v>120000</v>
      </c>
      <c r="F209" s="55"/>
      <c r="G209" s="55"/>
      <c r="H209" s="55"/>
    </row>
    <row r="210" spans="2:8" ht="47.25">
      <c r="B210" s="56"/>
      <c r="C210" s="74"/>
      <c r="D210" s="66"/>
      <c r="E210" s="13" t="s">
        <v>119</v>
      </c>
      <c r="F210" s="56"/>
      <c r="G210" s="56"/>
      <c r="H210" s="56"/>
    </row>
    <row r="211" spans="2:8" ht="15" customHeight="1">
      <c r="B211" s="17" t="s">
        <v>72</v>
      </c>
      <c r="C211" s="24"/>
      <c r="D211" s="15">
        <v>2274</v>
      </c>
      <c r="E211" s="32"/>
      <c r="F211" s="17"/>
      <c r="G211" s="25"/>
      <c r="H211" s="26"/>
    </row>
    <row r="212" spans="2:8" ht="15.75">
      <c r="B212" s="55" t="s">
        <v>73</v>
      </c>
      <c r="C212" s="79" t="s">
        <v>267</v>
      </c>
      <c r="D212" s="65">
        <v>2274</v>
      </c>
      <c r="E212" s="33">
        <v>18031</v>
      </c>
      <c r="F212" s="55" t="s">
        <v>282</v>
      </c>
      <c r="G212" s="55" t="s">
        <v>287</v>
      </c>
      <c r="H212" s="55" t="s">
        <v>11</v>
      </c>
    </row>
    <row r="213" spans="2:8" ht="47.25" customHeight="1">
      <c r="B213" s="56"/>
      <c r="C213" s="80"/>
      <c r="D213" s="66"/>
      <c r="E213" s="7" t="s">
        <v>97</v>
      </c>
      <c r="F213" s="56"/>
      <c r="G213" s="56"/>
      <c r="H213" s="56"/>
    </row>
    <row r="214" spans="2:8" ht="15.75">
      <c r="B214" s="53" t="s">
        <v>74</v>
      </c>
      <c r="C214" s="63" t="s">
        <v>301</v>
      </c>
      <c r="D214" s="65">
        <v>2274</v>
      </c>
      <c r="E214" s="8">
        <v>187869</v>
      </c>
      <c r="F214" s="55" t="s">
        <v>283</v>
      </c>
      <c r="G214" s="55" t="s">
        <v>287</v>
      </c>
      <c r="H214" s="55" t="s">
        <v>11</v>
      </c>
    </row>
    <row r="215" spans="2:8" ht="65.25" customHeight="1">
      <c r="B215" s="54"/>
      <c r="C215" s="64"/>
      <c r="D215" s="66"/>
      <c r="E215" s="7" t="s">
        <v>292</v>
      </c>
      <c r="F215" s="56"/>
      <c r="G215" s="56"/>
      <c r="H215" s="56"/>
    </row>
    <row r="216" spans="2:8" ht="15.75">
      <c r="B216" s="53"/>
      <c r="C216" s="73" t="s">
        <v>32</v>
      </c>
      <c r="D216" s="65"/>
      <c r="E216" s="21">
        <f>E214+E212</f>
        <v>205900</v>
      </c>
      <c r="F216" s="55"/>
      <c r="G216" s="55"/>
      <c r="H216" s="55"/>
    </row>
    <row r="217" spans="2:8" ht="63.75" customHeight="1">
      <c r="B217" s="54"/>
      <c r="C217" s="74"/>
      <c r="D217" s="66"/>
      <c r="E217" s="13" t="s">
        <v>98</v>
      </c>
      <c r="F217" s="56"/>
      <c r="G217" s="56"/>
      <c r="H217" s="56"/>
    </row>
    <row r="218" spans="2:8" ht="15.75">
      <c r="B218" s="5" t="s">
        <v>75</v>
      </c>
      <c r="C218" s="29"/>
      <c r="D218" s="15">
        <v>2282</v>
      </c>
      <c r="E218" s="34"/>
      <c r="F218" s="17"/>
      <c r="G218" s="17"/>
      <c r="H218" s="17"/>
    </row>
    <row r="219" spans="2:8" ht="15.75">
      <c r="B219" s="53" t="s">
        <v>76</v>
      </c>
      <c r="C219" s="63" t="s">
        <v>204</v>
      </c>
      <c r="D219" s="65">
        <v>2282</v>
      </c>
      <c r="E219" s="8">
        <v>2000</v>
      </c>
      <c r="F219" s="55" t="s">
        <v>282</v>
      </c>
      <c r="G219" s="55" t="s">
        <v>285</v>
      </c>
      <c r="H219" s="55" t="s">
        <v>11</v>
      </c>
    </row>
    <row r="220" spans="2:8" ht="39.75" customHeight="1">
      <c r="B220" s="54"/>
      <c r="C220" s="64"/>
      <c r="D220" s="66"/>
      <c r="E220" s="7" t="s">
        <v>102</v>
      </c>
      <c r="F220" s="56"/>
      <c r="G220" s="56"/>
      <c r="H220" s="56"/>
    </row>
    <row r="221" spans="2:8" ht="24" customHeight="1">
      <c r="B221" s="53"/>
      <c r="C221" s="73" t="s">
        <v>32</v>
      </c>
      <c r="D221" s="65"/>
      <c r="E221" s="13">
        <f>E219</f>
        <v>2000</v>
      </c>
      <c r="F221" s="55"/>
      <c r="G221" s="55"/>
      <c r="H221" s="55"/>
    </row>
    <row r="222" spans="2:8" ht="33.75" customHeight="1">
      <c r="B222" s="54"/>
      <c r="C222" s="74"/>
      <c r="D222" s="66"/>
      <c r="E222" s="13" t="s">
        <v>102</v>
      </c>
      <c r="F222" s="56"/>
      <c r="G222" s="56"/>
      <c r="H222" s="56"/>
    </row>
    <row r="223" spans="2:8" ht="16.5" customHeight="1">
      <c r="B223" s="46" t="s">
        <v>77</v>
      </c>
      <c r="C223" s="50"/>
      <c r="D223" s="51">
        <v>2800</v>
      </c>
      <c r="E223" s="13"/>
      <c r="F223" s="49"/>
      <c r="G223" s="49"/>
      <c r="H223" s="49"/>
    </row>
    <row r="224" spans="2:8" ht="39.75" customHeight="1">
      <c r="B224" s="53" t="s">
        <v>78</v>
      </c>
      <c r="C224" s="67" t="s">
        <v>265</v>
      </c>
      <c r="D224" s="65">
        <v>2800</v>
      </c>
      <c r="E224" s="7">
        <v>200</v>
      </c>
      <c r="F224" s="55" t="s">
        <v>282</v>
      </c>
      <c r="G224" s="55" t="s">
        <v>287</v>
      </c>
      <c r="H224" s="55" t="s">
        <v>37</v>
      </c>
    </row>
    <row r="225" spans="2:8" ht="39.75" customHeight="1">
      <c r="B225" s="54"/>
      <c r="C225" s="64"/>
      <c r="D225" s="66"/>
      <c r="E225" s="7" t="s">
        <v>205</v>
      </c>
      <c r="F225" s="56"/>
      <c r="G225" s="56"/>
      <c r="H225" s="56"/>
    </row>
    <row r="226" spans="2:8" ht="15.75">
      <c r="B226" s="53"/>
      <c r="C226" s="73" t="s">
        <v>32</v>
      </c>
      <c r="D226" s="65"/>
      <c r="E226" s="21">
        <f>E224</f>
        <v>200</v>
      </c>
      <c r="F226" s="55"/>
      <c r="G226" s="55"/>
      <c r="H226" s="55"/>
    </row>
    <row r="227" spans="2:8" ht="31.5">
      <c r="B227" s="76"/>
      <c r="C227" s="77"/>
      <c r="D227" s="78"/>
      <c r="E227" s="35" t="s">
        <v>205</v>
      </c>
      <c r="F227" s="75"/>
      <c r="G227" s="75"/>
      <c r="H227" s="75"/>
    </row>
    <row r="228" spans="2:8" ht="18" customHeight="1">
      <c r="B228" s="5" t="s">
        <v>77</v>
      </c>
      <c r="C228" s="29"/>
      <c r="D228" s="15">
        <v>3110</v>
      </c>
      <c r="E228" s="13"/>
      <c r="F228" s="17"/>
      <c r="G228" s="17"/>
      <c r="H228" s="17"/>
    </row>
    <row r="229" spans="2:8" ht="15.75">
      <c r="B229" s="53" t="s">
        <v>78</v>
      </c>
      <c r="C229" s="63" t="s">
        <v>266</v>
      </c>
      <c r="D229" s="65">
        <v>3110</v>
      </c>
      <c r="E229" s="7">
        <v>15000</v>
      </c>
      <c r="F229" s="55" t="s">
        <v>283</v>
      </c>
      <c r="G229" s="55" t="s">
        <v>284</v>
      </c>
      <c r="H229" s="55" t="s">
        <v>37</v>
      </c>
    </row>
    <row r="230" spans="2:8" ht="69" customHeight="1">
      <c r="B230" s="54"/>
      <c r="C230" s="64"/>
      <c r="D230" s="66"/>
      <c r="E230" s="7" t="s">
        <v>103</v>
      </c>
      <c r="F230" s="56"/>
      <c r="G230" s="56"/>
      <c r="H230" s="56"/>
    </row>
    <row r="231" spans="2:8" ht="15.75">
      <c r="B231" s="53"/>
      <c r="C231" s="73" t="s">
        <v>32</v>
      </c>
      <c r="D231" s="65"/>
      <c r="E231" s="13">
        <f>E229</f>
        <v>15000</v>
      </c>
      <c r="F231" s="55"/>
      <c r="G231" s="55"/>
      <c r="H231" s="55"/>
    </row>
    <row r="232" spans="2:10" ht="47.25">
      <c r="B232" s="54"/>
      <c r="C232" s="74"/>
      <c r="D232" s="66"/>
      <c r="E232" s="13" t="s">
        <v>103</v>
      </c>
      <c r="F232" s="56"/>
      <c r="G232" s="56"/>
      <c r="H232" s="56"/>
      <c r="J232" s="22">
        <f>E231+E226+E221+E216+E209+E204+E196+E186+E103</f>
        <v>2003700</v>
      </c>
    </row>
    <row r="233" spans="2:8" ht="15.75">
      <c r="B233" s="36"/>
      <c r="C233" s="36"/>
      <c r="D233" s="36"/>
      <c r="E233" s="37"/>
      <c r="F233" s="37"/>
      <c r="G233" s="37"/>
      <c r="H233" s="37"/>
    </row>
    <row r="234" spans="2:8" ht="16.5">
      <c r="B234" s="71" t="s">
        <v>302</v>
      </c>
      <c r="C234" s="72"/>
      <c r="D234" s="72"/>
      <c r="E234" s="72"/>
      <c r="F234" s="72"/>
      <c r="G234" s="72"/>
      <c r="H234" s="72"/>
    </row>
    <row r="235" spans="2:8" ht="63.75" customHeight="1">
      <c r="B235" s="38"/>
      <c r="C235" s="38"/>
      <c r="D235" s="38"/>
      <c r="E235" s="38"/>
      <c r="F235" s="38"/>
      <c r="G235" s="38"/>
      <c r="H235" s="38"/>
    </row>
    <row r="236" spans="2:8" ht="17.25" customHeight="1">
      <c r="B236" s="39" t="s">
        <v>87</v>
      </c>
      <c r="C236" s="39"/>
      <c r="D236" s="39"/>
      <c r="E236" s="69" t="s">
        <v>79</v>
      </c>
      <c r="F236" s="69"/>
      <c r="G236" s="69"/>
      <c r="H236" s="69"/>
    </row>
    <row r="237" spans="5:6" ht="12.75" customHeight="1">
      <c r="E237" s="68" t="s">
        <v>80</v>
      </c>
      <c r="F237" s="68"/>
    </row>
    <row r="238" ht="54.75" customHeight="1">
      <c r="E238" s="41" t="s">
        <v>81</v>
      </c>
    </row>
    <row r="239" spans="2:8" ht="17.25">
      <c r="B239" s="39" t="s">
        <v>88</v>
      </c>
      <c r="C239" s="39"/>
      <c r="D239" s="38"/>
      <c r="E239" s="69" t="s">
        <v>82</v>
      </c>
      <c r="F239" s="69"/>
      <c r="G239" s="69"/>
      <c r="H239" s="69"/>
    </row>
    <row r="240" spans="5:6" ht="12" customHeight="1">
      <c r="E240" s="68" t="s">
        <v>80</v>
      </c>
      <c r="F240" s="68"/>
    </row>
    <row r="241" spans="5:6" ht="57.75" customHeight="1">
      <c r="E241" s="40"/>
      <c r="F241" s="40"/>
    </row>
    <row r="242" ht="15">
      <c r="C242" s="42"/>
    </row>
    <row r="243" ht="13.5" customHeight="1">
      <c r="C243" s="42"/>
    </row>
    <row r="244" spans="3:8" ht="32.25" customHeight="1">
      <c r="C244" s="45"/>
      <c r="E244" s="43"/>
      <c r="G244" s="44"/>
      <c r="H244" s="43"/>
    </row>
    <row r="245" ht="32.25" customHeight="1">
      <c r="C245" s="42"/>
    </row>
    <row r="246" spans="3:8" ht="12" customHeight="1">
      <c r="C246" s="42"/>
      <c r="E246" s="43"/>
      <c r="G246" s="44"/>
      <c r="H246" s="43"/>
    </row>
    <row r="247" ht="15">
      <c r="C247" s="42"/>
    </row>
  </sheetData>
  <sheetProtection/>
  <mergeCells count="646">
    <mergeCell ref="C116:C117"/>
    <mergeCell ref="B116:B117"/>
    <mergeCell ref="D116:D117"/>
    <mergeCell ref="F116:F117"/>
    <mergeCell ref="G116:G117"/>
    <mergeCell ref="H116:H117"/>
    <mergeCell ref="G221:G222"/>
    <mergeCell ref="H221:H222"/>
    <mergeCell ref="F101:F102"/>
    <mergeCell ref="G101:G102"/>
    <mergeCell ref="H101:H102"/>
    <mergeCell ref="H99:H100"/>
    <mergeCell ref="F118:F119"/>
    <mergeCell ref="F114:F115"/>
    <mergeCell ref="G114:G115"/>
    <mergeCell ref="H114:H115"/>
    <mergeCell ref="H97:H98"/>
    <mergeCell ref="C101:C102"/>
    <mergeCell ref="B101:B102"/>
    <mergeCell ref="B99:B100"/>
    <mergeCell ref="B97:B98"/>
    <mergeCell ref="D101:D102"/>
    <mergeCell ref="C97:C98"/>
    <mergeCell ref="D97:D98"/>
    <mergeCell ref="C99:C100"/>
    <mergeCell ref="D99:D100"/>
    <mergeCell ref="F99:F100"/>
    <mergeCell ref="G99:G100"/>
    <mergeCell ref="C95:C96"/>
    <mergeCell ref="B95:B96"/>
    <mergeCell ref="D95:D96"/>
    <mergeCell ref="F95:F96"/>
    <mergeCell ref="G95:G96"/>
    <mergeCell ref="F97:F98"/>
    <mergeCell ref="G97:G98"/>
    <mergeCell ref="H95:H96"/>
    <mergeCell ref="B174:B175"/>
    <mergeCell ref="F172:F173"/>
    <mergeCell ref="G172:G173"/>
    <mergeCell ref="H172:H173"/>
    <mergeCell ref="C174:C175"/>
    <mergeCell ref="D174:D175"/>
    <mergeCell ref="F174:F175"/>
    <mergeCell ref="G174:G175"/>
    <mergeCell ref="H174:H175"/>
    <mergeCell ref="B128:B129"/>
    <mergeCell ref="C128:C129"/>
    <mergeCell ref="D128:D129"/>
    <mergeCell ref="F128:F129"/>
    <mergeCell ref="G128:G129"/>
    <mergeCell ref="H128:H129"/>
    <mergeCell ref="B120:B121"/>
    <mergeCell ref="C120:C121"/>
    <mergeCell ref="D120:D121"/>
    <mergeCell ref="F120:F121"/>
    <mergeCell ref="G120:G121"/>
    <mergeCell ref="H120:H121"/>
    <mergeCell ref="G118:G119"/>
    <mergeCell ref="H118:H119"/>
    <mergeCell ref="B112:B113"/>
    <mergeCell ref="F112:F113"/>
    <mergeCell ref="G112:G113"/>
    <mergeCell ref="H112:H113"/>
    <mergeCell ref="C114:C115"/>
    <mergeCell ref="C118:C119"/>
    <mergeCell ref="B114:B115"/>
    <mergeCell ref="B118:B119"/>
    <mergeCell ref="D114:D115"/>
    <mergeCell ref="D118:D119"/>
    <mergeCell ref="H17:H18"/>
    <mergeCell ref="C110:C111"/>
    <mergeCell ref="B110:B111"/>
    <mergeCell ref="D110:D111"/>
    <mergeCell ref="F110:F111"/>
    <mergeCell ref="G110:G111"/>
    <mergeCell ref="H110:H111"/>
    <mergeCell ref="C63:C64"/>
    <mergeCell ref="D63:D64"/>
    <mergeCell ref="F63:F64"/>
    <mergeCell ref="D17:D18"/>
    <mergeCell ref="F17:F18"/>
    <mergeCell ref="G17:G18"/>
    <mergeCell ref="G27:G28"/>
    <mergeCell ref="D25:D26"/>
    <mergeCell ref="F25:F26"/>
    <mergeCell ref="G25:G26"/>
    <mergeCell ref="D33:D34"/>
    <mergeCell ref="H53:H54"/>
    <mergeCell ref="G51:G52"/>
    <mergeCell ref="H51:H52"/>
    <mergeCell ref="B53:B54"/>
    <mergeCell ref="C53:C54"/>
    <mergeCell ref="G63:G64"/>
    <mergeCell ref="H63:H64"/>
    <mergeCell ref="B51:B52"/>
    <mergeCell ref="D51:D52"/>
    <mergeCell ref="F51:F52"/>
    <mergeCell ref="H25:H26"/>
    <mergeCell ref="B29:B30"/>
    <mergeCell ref="D29:D30"/>
    <mergeCell ref="F29:F30"/>
    <mergeCell ref="G29:G30"/>
    <mergeCell ref="H29:H30"/>
    <mergeCell ref="H27:H28"/>
    <mergeCell ref="C27:C28"/>
    <mergeCell ref="D27:D28"/>
    <mergeCell ref="C29:C30"/>
    <mergeCell ref="F33:F34"/>
    <mergeCell ref="B33:B34"/>
    <mergeCell ref="C33:C34"/>
    <mergeCell ref="G53:G54"/>
    <mergeCell ref="C49:C50"/>
    <mergeCell ref="D49:D50"/>
    <mergeCell ref="F49:F50"/>
    <mergeCell ref="G49:G50"/>
    <mergeCell ref="B49:B50"/>
    <mergeCell ref="H49:H50"/>
    <mergeCell ref="C51:C52"/>
    <mergeCell ref="F45:F46"/>
    <mergeCell ref="G45:G46"/>
    <mergeCell ref="H45:H46"/>
    <mergeCell ref="B47:B48"/>
    <mergeCell ref="C47:C48"/>
    <mergeCell ref="D47:D48"/>
    <mergeCell ref="F47:F48"/>
    <mergeCell ref="G47:G48"/>
    <mergeCell ref="H47:H48"/>
    <mergeCell ref="G43:G44"/>
    <mergeCell ref="H71:H72"/>
    <mergeCell ref="G85:G86"/>
    <mergeCell ref="H85:H86"/>
    <mergeCell ref="B85:B86"/>
    <mergeCell ref="C85:C86"/>
    <mergeCell ref="D85:D86"/>
    <mergeCell ref="F85:F86"/>
    <mergeCell ref="H55:H56"/>
    <mergeCell ref="H57:H58"/>
    <mergeCell ref="F73:F74"/>
    <mergeCell ref="G73:G74"/>
    <mergeCell ref="H73:H74"/>
    <mergeCell ref="F71:F72"/>
    <mergeCell ref="F59:F60"/>
    <mergeCell ref="F61:F62"/>
    <mergeCell ref="H65:H66"/>
    <mergeCell ref="H67:H68"/>
    <mergeCell ref="H61:H62"/>
    <mergeCell ref="G65:G66"/>
    <mergeCell ref="B21:B22"/>
    <mergeCell ref="C21:C22"/>
    <mergeCell ref="B39:B40"/>
    <mergeCell ref="H35:H36"/>
    <mergeCell ref="F35:F36"/>
    <mergeCell ref="H43:H44"/>
    <mergeCell ref="H59:H60"/>
    <mergeCell ref="G57:G58"/>
    <mergeCell ref="G55:G56"/>
    <mergeCell ref="H37:H38"/>
    <mergeCell ref="G35:G36"/>
    <mergeCell ref="B37:B38"/>
    <mergeCell ref="C37:C38"/>
    <mergeCell ref="D71:D72"/>
    <mergeCell ref="H41:H42"/>
    <mergeCell ref="H39:H40"/>
    <mergeCell ref="G71:G72"/>
    <mergeCell ref="D39:D40"/>
    <mergeCell ref="G41:G42"/>
    <mergeCell ref="G15:G16"/>
    <mergeCell ref="H15:H16"/>
    <mergeCell ref="D15:D16"/>
    <mergeCell ref="F15:F16"/>
    <mergeCell ref="D37:D38"/>
    <mergeCell ref="F13:F14"/>
    <mergeCell ref="G13:G14"/>
    <mergeCell ref="G33:G34"/>
    <mergeCell ref="H33:H34"/>
    <mergeCell ref="D35:D36"/>
    <mergeCell ref="H11:H12"/>
    <mergeCell ref="B11:B12"/>
    <mergeCell ref="C11:C12"/>
    <mergeCell ref="D11:D12"/>
    <mergeCell ref="B73:B74"/>
    <mergeCell ref="C73:C74"/>
    <mergeCell ref="D73:D74"/>
    <mergeCell ref="B35:B36"/>
    <mergeCell ref="C35:C36"/>
    <mergeCell ref="B71:B72"/>
    <mergeCell ref="H13:H14"/>
    <mergeCell ref="F11:F12"/>
    <mergeCell ref="C13:C14"/>
    <mergeCell ref="D13:D14"/>
    <mergeCell ref="B2:H2"/>
    <mergeCell ref="B3:H3"/>
    <mergeCell ref="B4:H4"/>
    <mergeCell ref="B5:H5"/>
    <mergeCell ref="B9:H9"/>
    <mergeCell ref="G11:G12"/>
    <mergeCell ref="G19:G20"/>
    <mergeCell ref="H19:H20"/>
    <mergeCell ref="D19:D20"/>
    <mergeCell ref="F19:F20"/>
    <mergeCell ref="B19:B20"/>
    <mergeCell ref="C19:C20"/>
    <mergeCell ref="B27:B28"/>
    <mergeCell ref="B25:B26"/>
    <mergeCell ref="C25:C26"/>
    <mergeCell ref="B15:B16"/>
    <mergeCell ref="C15:C16"/>
    <mergeCell ref="B13:B14"/>
    <mergeCell ref="B17:B18"/>
    <mergeCell ref="C17:C18"/>
    <mergeCell ref="G21:G22"/>
    <mergeCell ref="H21:H22"/>
    <mergeCell ref="D21:D22"/>
    <mergeCell ref="F21:F22"/>
    <mergeCell ref="G23:G24"/>
    <mergeCell ref="H23:H24"/>
    <mergeCell ref="G31:G32"/>
    <mergeCell ref="H31:H32"/>
    <mergeCell ref="D31:D32"/>
    <mergeCell ref="F31:F32"/>
    <mergeCell ref="B23:B24"/>
    <mergeCell ref="C23:C24"/>
    <mergeCell ref="D23:D24"/>
    <mergeCell ref="F23:F24"/>
    <mergeCell ref="F27:F28"/>
    <mergeCell ref="B31:B32"/>
    <mergeCell ref="G59:G60"/>
    <mergeCell ref="G61:G62"/>
    <mergeCell ref="F43:F44"/>
    <mergeCell ref="C31:C32"/>
    <mergeCell ref="G37:G38"/>
    <mergeCell ref="B41:B42"/>
    <mergeCell ref="C41:C42"/>
    <mergeCell ref="D41:D42"/>
    <mergeCell ref="F41:F42"/>
    <mergeCell ref="G39:G40"/>
    <mergeCell ref="D61:D62"/>
    <mergeCell ref="D55:D56"/>
    <mergeCell ref="F37:F38"/>
    <mergeCell ref="C39:C40"/>
    <mergeCell ref="F57:F58"/>
    <mergeCell ref="F39:F40"/>
    <mergeCell ref="F55:F56"/>
    <mergeCell ref="D53:D54"/>
    <mergeCell ref="F53:F54"/>
    <mergeCell ref="B63:B64"/>
    <mergeCell ref="B43:B44"/>
    <mergeCell ref="C43:C44"/>
    <mergeCell ref="D43:D44"/>
    <mergeCell ref="C59:C60"/>
    <mergeCell ref="D59:D60"/>
    <mergeCell ref="D57:D58"/>
    <mergeCell ref="B45:B46"/>
    <mergeCell ref="C45:C46"/>
    <mergeCell ref="D45:D46"/>
    <mergeCell ref="B59:B60"/>
    <mergeCell ref="B55:B56"/>
    <mergeCell ref="C55:C56"/>
    <mergeCell ref="B61:B62"/>
    <mergeCell ref="C61:C62"/>
    <mergeCell ref="B57:B58"/>
    <mergeCell ref="C57:C58"/>
    <mergeCell ref="B81:B82"/>
    <mergeCell ref="B83:B84"/>
    <mergeCell ref="B103:B104"/>
    <mergeCell ref="G67:G68"/>
    <mergeCell ref="D65:D66"/>
    <mergeCell ref="F65:F66"/>
    <mergeCell ref="D67:D68"/>
    <mergeCell ref="F67:F68"/>
    <mergeCell ref="B65:B66"/>
    <mergeCell ref="C65:C66"/>
    <mergeCell ref="B75:B76"/>
    <mergeCell ref="B77:B78"/>
    <mergeCell ref="D69:D70"/>
    <mergeCell ref="F69:F70"/>
    <mergeCell ref="G69:G70"/>
    <mergeCell ref="B79:B80"/>
    <mergeCell ref="C71:C72"/>
    <mergeCell ref="C77:C78"/>
    <mergeCell ref="F79:F80"/>
    <mergeCell ref="G79:G80"/>
    <mergeCell ref="B67:B68"/>
    <mergeCell ref="C67:C68"/>
    <mergeCell ref="C69:C70"/>
    <mergeCell ref="B69:B70"/>
    <mergeCell ref="H106:H107"/>
    <mergeCell ref="D106:D107"/>
    <mergeCell ref="C75:C76"/>
    <mergeCell ref="F75:F76"/>
    <mergeCell ref="G75:G76"/>
    <mergeCell ref="B106:B107"/>
    <mergeCell ref="H79:H80"/>
    <mergeCell ref="H81:H82"/>
    <mergeCell ref="C106:C107"/>
    <mergeCell ref="F106:F107"/>
    <mergeCell ref="H83:H84"/>
    <mergeCell ref="G87:G88"/>
    <mergeCell ref="G106:G107"/>
    <mergeCell ref="C79:C80"/>
    <mergeCell ref="C103:C104"/>
    <mergeCell ref="D79:D80"/>
    <mergeCell ref="H69:H70"/>
    <mergeCell ref="H75:H76"/>
    <mergeCell ref="F77:F78"/>
    <mergeCell ref="D77:D78"/>
    <mergeCell ref="D75:D76"/>
    <mergeCell ref="G77:G78"/>
    <mergeCell ref="H77:H78"/>
    <mergeCell ref="B122:B123"/>
    <mergeCell ref="C122:C123"/>
    <mergeCell ref="D122:D123"/>
    <mergeCell ref="F122:F123"/>
    <mergeCell ref="B108:B109"/>
    <mergeCell ref="C108:C109"/>
    <mergeCell ref="D108:D109"/>
    <mergeCell ref="F108:F109"/>
    <mergeCell ref="C112:C113"/>
    <mergeCell ref="D112:D113"/>
    <mergeCell ref="G126:G127"/>
    <mergeCell ref="H126:H127"/>
    <mergeCell ref="D103:D104"/>
    <mergeCell ref="F103:F104"/>
    <mergeCell ref="G103:G104"/>
    <mergeCell ref="H103:H104"/>
    <mergeCell ref="G122:G123"/>
    <mergeCell ref="H122:H123"/>
    <mergeCell ref="G108:G109"/>
    <mergeCell ref="H108:H109"/>
    <mergeCell ref="B126:B127"/>
    <mergeCell ref="C126:C127"/>
    <mergeCell ref="B130:B131"/>
    <mergeCell ref="C130:C131"/>
    <mergeCell ref="G132:G133"/>
    <mergeCell ref="H132:H133"/>
    <mergeCell ref="D132:D133"/>
    <mergeCell ref="F132:F133"/>
    <mergeCell ref="B132:B133"/>
    <mergeCell ref="C132:C133"/>
    <mergeCell ref="G124:G125"/>
    <mergeCell ref="H124:H125"/>
    <mergeCell ref="B124:B125"/>
    <mergeCell ref="C124:C125"/>
    <mergeCell ref="D124:D125"/>
    <mergeCell ref="F124:F125"/>
    <mergeCell ref="D126:D127"/>
    <mergeCell ref="F126:F127"/>
    <mergeCell ref="B136:B137"/>
    <mergeCell ref="C136:C137"/>
    <mergeCell ref="D136:D137"/>
    <mergeCell ref="F136:F137"/>
    <mergeCell ref="B134:B135"/>
    <mergeCell ref="C134:C135"/>
    <mergeCell ref="D134:D135"/>
    <mergeCell ref="F134:F135"/>
    <mergeCell ref="G136:G137"/>
    <mergeCell ref="H136:H137"/>
    <mergeCell ref="G134:G135"/>
    <mergeCell ref="H134:H135"/>
    <mergeCell ref="D130:D131"/>
    <mergeCell ref="F130:F131"/>
    <mergeCell ref="G130:G131"/>
    <mergeCell ref="H130:H131"/>
    <mergeCell ref="B140:B141"/>
    <mergeCell ref="C140:C141"/>
    <mergeCell ref="B142:B143"/>
    <mergeCell ref="C142:C143"/>
    <mergeCell ref="G144:G145"/>
    <mergeCell ref="H144:H145"/>
    <mergeCell ref="D144:D145"/>
    <mergeCell ref="F144:F145"/>
    <mergeCell ref="G142:G143"/>
    <mergeCell ref="H142:H143"/>
    <mergeCell ref="D140:D141"/>
    <mergeCell ref="F140:F141"/>
    <mergeCell ref="G140:G141"/>
    <mergeCell ref="H140:H141"/>
    <mergeCell ref="D142:D143"/>
    <mergeCell ref="F142:F143"/>
    <mergeCell ref="D148:D149"/>
    <mergeCell ref="F148:F149"/>
    <mergeCell ref="B144:B145"/>
    <mergeCell ref="C144:C145"/>
    <mergeCell ref="G138:G139"/>
    <mergeCell ref="H138:H139"/>
    <mergeCell ref="B138:B139"/>
    <mergeCell ref="C138:C139"/>
    <mergeCell ref="D138:D139"/>
    <mergeCell ref="F138:F139"/>
    <mergeCell ref="G148:G149"/>
    <mergeCell ref="H148:H149"/>
    <mergeCell ref="G146:G147"/>
    <mergeCell ref="H146:H147"/>
    <mergeCell ref="B146:B147"/>
    <mergeCell ref="C146:C147"/>
    <mergeCell ref="D146:D147"/>
    <mergeCell ref="F146:F147"/>
    <mergeCell ref="B148:B149"/>
    <mergeCell ref="C148:C149"/>
    <mergeCell ref="B158:B159"/>
    <mergeCell ref="C158:C159"/>
    <mergeCell ref="G150:G151"/>
    <mergeCell ref="H150:H151"/>
    <mergeCell ref="B150:B151"/>
    <mergeCell ref="C150:C151"/>
    <mergeCell ref="D150:D151"/>
    <mergeCell ref="F150:F151"/>
    <mergeCell ref="B154:B155"/>
    <mergeCell ref="C154:C155"/>
    <mergeCell ref="B156:B157"/>
    <mergeCell ref="C156:C157"/>
    <mergeCell ref="D156:D157"/>
    <mergeCell ref="F156:F157"/>
    <mergeCell ref="D154:D155"/>
    <mergeCell ref="F154:F155"/>
    <mergeCell ref="G154:G155"/>
    <mergeCell ref="H154:H155"/>
    <mergeCell ref="G152:G153"/>
    <mergeCell ref="H152:H153"/>
    <mergeCell ref="G158:G159"/>
    <mergeCell ref="H158:H159"/>
    <mergeCell ref="G156:G157"/>
    <mergeCell ref="H156:H157"/>
    <mergeCell ref="B152:B153"/>
    <mergeCell ref="C152:C153"/>
    <mergeCell ref="D152:D153"/>
    <mergeCell ref="F152:F153"/>
    <mergeCell ref="B160:B161"/>
    <mergeCell ref="C160:C161"/>
    <mergeCell ref="D158:D159"/>
    <mergeCell ref="F158:F159"/>
    <mergeCell ref="D160:D161"/>
    <mergeCell ref="F160:F161"/>
    <mergeCell ref="D166:D167"/>
    <mergeCell ref="F166:F167"/>
    <mergeCell ref="B164:B165"/>
    <mergeCell ref="C164:C165"/>
    <mergeCell ref="B162:B163"/>
    <mergeCell ref="C162:C163"/>
    <mergeCell ref="D162:D163"/>
    <mergeCell ref="F162:F163"/>
    <mergeCell ref="D164:D165"/>
    <mergeCell ref="F164:F165"/>
    <mergeCell ref="G160:G161"/>
    <mergeCell ref="H160:H161"/>
    <mergeCell ref="G162:G163"/>
    <mergeCell ref="H162:H163"/>
    <mergeCell ref="G166:G167"/>
    <mergeCell ref="H166:H167"/>
    <mergeCell ref="G164:G165"/>
    <mergeCell ref="H164:H165"/>
    <mergeCell ref="B166:B167"/>
    <mergeCell ref="C166:C167"/>
    <mergeCell ref="C170:C171"/>
    <mergeCell ref="D170:D171"/>
    <mergeCell ref="F170:F171"/>
    <mergeCell ref="B168:B169"/>
    <mergeCell ref="C168:C169"/>
    <mergeCell ref="D168:D169"/>
    <mergeCell ref="F168:F169"/>
    <mergeCell ref="B170:B171"/>
    <mergeCell ref="G194:G195"/>
    <mergeCell ref="H194:H195"/>
    <mergeCell ref="G191:G192"/>
    <mergeCell ref="H191:H192"/>
    <mergeCell ref="G189:G190"/>
    <mergeCell ref="H189:H190"/>
    <mergeCell ref="B186:B187"/>
    <mergeCell ref="C186:C187"/>
    <mergeCell ref="D186:D187"/>
    <mergeCell ref="F186:F187"/>
    <mergeCell ref="G186:G187"/>
    <mergeCell ref="G168:G169"/>
    <mergeCell ref="B176:B177"/>
    <mergeCell ref="C176:C177"/>
    <mergeCell ref="B172:B173"/>
    <mergeCell ref="C172:C173"/>
    <mergeCell ref="H168:H169"/>
    <mergeCell ref="H170:H171"/>
    <mergeCell ref="H186:H187"/>
    <mergeCell ref="H176:H177"/>
    <mergeCell ref="D189:D190"/>
    <mergeCell ref="F189:F190"/>
    <mergeCell ref="G170:G171"/>
    <mergeCell ref="D172:D173"/>
    <mergeCell ref="G180:G181"/>
    <mergeCell ref="H180:H181"/>
    <mergeCell ref="B189:B190"/>
    <mergeCell ref="C189:C190"/>
    <mergeCell ref="C221:C222"/>
    <mergeCell ref="B221:B222"/>
    <mergeCell ref="D221:D222"/>
    <mergeCell ref="F221:F222"/>
    <mergeCell ref="B191:B192"/>
    <mergeCell ref="C191:C192"/>
    <mergeCell ref="D191:D192"/>
    <mergeCell ref="F191:F192"/>
    <mergeCell ref="B194:B195"/>
    <mergeCell ref="C194:C195"/>
    <mergeCell ref="D194:D195"/>
    <mergeCell ref="B199:B201"/>
    <mergeCell ref="C199:C201"/>
    <mergeCell ref="D199:D201"/>
    <mergeCell ref="B202:B203"/>
    <mergeCell ref="C202:C203"/>
    <mergeCell ref="D202:D203"/>
    <mergeCell ref="B207:B208"/>
    <mergeCell ref="C207:C208"/>
    <mergeCell ref="D207:D208"/>
    <mergeCell ref="B204:B205"/>
    <mergeCell ref="C204:C205"/>
    <mergeCell ref="H199:H201"/>
    <mergeCell ref="F202:F203"/>
    <mergeCell ref="F199:F201"/>
    <mergeCell ref="G204:G205"/>
    <mergeCell ref="G207:G208"/>
    <mergeCell ref="H207:H208"/>
    <mergeCell ref="H202:H203"/>
    <mergeCell ref="G199:G201"/>
    <mergeCell ref="H196:H197"/>
    <mergeCell ref="B196:B197"/>
    <mergeCell ref="C196:C197"/>
    <mergeCell ref="D196:D197"/>
    <mergeCell ref="F196:F197"/>
    <mergeCell ref="G196:G197"/>
    <mergeCell ref="B212:B213"/>
    <mergeCell ref="C212:C213"/>
    <mergeCell ref="B209:B210"/>
    <mergeCell ref="C209:C210"/>
    <mergeCell ref="D209:D210"/>
    <mergeCell ref="F209:F210"/>
    <mergeCell ref="D212:D213"/>
    <mergeCell ref="B219:B220"/>
    <mergeCell ref="C219:C220"/>
    <mergeCell ref="B214:B215"/>
    <mergeCell ref="C214:C215"/>
    <mergeCell ref="B216:B217"/>
    <mergeCell ref="F212:F213"/>
    <mergeCell ref="F214:F215"/>
    <mergeCell ref="C216:C217"/>
    <mergeCell ref="D216:D217"/>
    <mergeCell ref="F216:F217"/>
    <mergeCell ref="H214:H215"/>
    <mergeCell ref="H219:H220"/>
    <mergeCell ref="H216:H217"/>
    <mergeCell ref="H212:H213"/>
    <mergeCell ref="G209:G210"/>
    <mergeCell ref="H204:H205"/>
    <mergeCell ref="H209:H210"/>
    <mergeCell ref="G216:G217"/>
    <mergeCell ref="G212:G213"/>
    <mergeCell ref="G214:G215"/>
    <mergeCell ref="H226:H227"/>
    <mergeCell ref="B226:B227"/>
    <mergeCell ref="B229:B230"/>
    <mergeCell ref="C229:C230"/>
    <mergeCell ref="H229:H230"/>
    <mergeCell ref="C226:C227"/>
    <mergeCell ref="G226:G227"/>
    <mergeCell ref="D226:D227"/>
    <mergeCell ref="F226:F227"/>
    <mergeCell ref="H231:H232"/>
    <mergeCell ref="E237:F237"/>
    <mergeCell ref="B234:H234"/>
    <mergeCell ref="B231:B232"/>
    <mergeCell ref="C231:C232"/>
    <mergeCell ref="D231:D232"/>
    <mergeCell ref="F231:F232"/>
    <mergeCell ref="E236:H236"/>
    <mergeCell ref="E240:F240"/>
    <mergeCell ref="E239:H239"/>
    <mergeCell ref="G231:G232"/>
    <mergeCell ref="G176:G177"/>
    <mergeCell ref="D229:D230"/>
    <mergeCell ref="G229:G230"/>
    <mergeCell ref="F229:F230"/>
    <mergeCell ref="D176:D177"/>
    <mergeCell ref="F176:F177"/>
    <mergeCell ref="D214:D215"/>
    <mergeCell ref="C81:C82"/>
    <mergeCell ref="D81:D82"/>
    <mergeCell ref="F81:F82"/>
    <mergeCell ref="G81:G82"/>
    <mergeCell ref="C83:C84"/>
    <mergeCell ref="D83:D84"/>
    <mergeCell ref="F83:F84"/>
    <mergeCell ref="G83:G84"/>
    <mergeCell ref="C224:C225"/>
    <mergeCell ref="D224:D225"/>
    <mergeCell ref="D219:D220"/>
    <mergeCell ref="G219:G220"/>
    <mergeCell ref="F219:F220"/>
    <mergeCell ref="F194:F195"/>
    <mergeCell ref="G202:G203"/>
    <mergeCell ref="F207:F208"/>
    <mergeCell ref="F204:F205"/>
    <mergeCell ref="D204:D205"/>
    <mergeCell ref="B87:B88"/>
    <mergeCell ref="C87:C88"/>
    <mergeCell ref="B89:B90"/>
    <mergeCell ref="C89:C90"/>
    <mergeCell ref="D89:D90"/>
    <mergeCell ref="F89:F90"/>
    <mergeCell ref="D87:D88"/>
    <mergeCell ref="F87:F88"/>
    <mergeCell ref="G91:G92"/>
    <mergeCell ref="H91:H92"/>
    <mergeCell ref="B91:B92"/>
    <mergeCell ref="C91:C92"/>
    <mergeCell ref="D91:D92"/>
    <mergeCell ref="F91:F92"/>
    <mergeCell ref="H87:H88"/>
    <mergeCell ref="G89:G90"/>
    <mergeCell ref="H89:H90"/>
    <mergeCell ref="B178:B179"/>
    <mergeCell ref="C178:C179"/>
    <mergeCell ref="D178:D179"/>
    <mergeCell ref="F178:F179"/>
    <mergeCell ref="G178:G179"/>
    <mergeCell ref="H178:H179"/>
    <mergeCell ref="B93:B94"/>
    <mergeCell ref="B180:B181"/>
    <mergeCell ref="C180:C181"/>
    <mergeCell ref="C182:C183"/>
    <mergeCell ref="D182:D183"/>
    <mergeCell ref="D180:D181"/>
    <mergeCell ref="C184:C185"/>
    <mergeCell ref="B184:B185"/>
    <mergeCell ref="B182:B183"/>
    <mergeCell ref="D184:D185"/>
    <mergeCell ref="F184:F185"/>
    <mergeCell ref="G184:G185"/>
    <mergeCell ref="H184:H185"/>
    <mergeCell ref="F182:F183"/>
    <mergeCell ref="G182:G183"/>
    <mergeCell ref="H182:H183"/>
    <mergeCell ref="B224:B225"/>
    <mergeCell ref="F224:F225"/>
    <mergeCell ref="G224:G225"/>
    <mergeCell ref="H224:H225"/>
    <mergeCell ref="C93:C94"/>
    <mergeCell ref="D93:D94"/>
    <mergeCell ref="F93:F94"/>
    <mergeCell ref="G93:G94"/>
    <mergeCell ref="H93:H94"/>
    <mergeCell ref="F180:F181"/>
  </mergeCells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landscape" paperSize="9" scale="92" r:id="rId1"/>
  <rowBreaks count="14" manualBreakCount="14">
    <brk id="22" min="1" max="7" man="1"/>
    <brk id="38" min="1" max="7" man="1"/>
    <brk id="56" min="1" max="7" man="1"/>
    <brk id="72" min="1" max="7" man="1"/>
    <brk id="86" min="1" max="7" man="1"/>
    <brk id="121" min="1" max="7" man="1"/>
    <brk id="135" min="1" max="7" man="1"/>
    <brk id="147" min="1" max="7" man="1"/>
    <brk id="161" min="1" max="7" man="1"/>
    <brk id="175" min="1" max="7" man="1"/>
    <brk id="190" min="1" max="7" man="1"/>
    <brk id="210" min="1" max="7" man="1"/>
    <brk id="228" min="1" max="7" man="1"/>
    <brk id="24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2017-01-20T10:31:54Z</cp:lastPrinted>
  <dcterms:created xsi:type="dcterms:W3CDTF">2016-05-16T11:42:55Z</dcterms:created>
  <dcterms:modified xsi:type="dcterms:W3CDTF">2017-01-24T14:58:22Z</dcterms:modified>
  <cp:category/>
  <cp:version/>
  <cp:contentType/>
  <cp:contentStatus/>
</cp:coreProperties>
</file>